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A5B8A597-A96F-46F4-B61D-AC45E17F3FC9}"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G288" i="9"/>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H273" i="9"/>
  <c r="E273" i="9" s="1"/>
  <c r="B273" i="9" s="1"/>
  <c r="F273" i="9"/>
  <c r="E272" i="9"/>
  <c r="M271" i="9"/>
  <c r="L271" i="9"/>
  <c r="F271" i="9"/>
  <c r="E271" i="9"/>
  <c r="B271" i="9" s="1"/>
  <c r="M270" i="9"/>
  <c r="L270" i="9"/>
  <c r="F270" i="9" s="1"/>
  <c r="B270" i="9" s="1"/>
  <c r="E270" i="9"/>
  <c r="M269" i="9"/>
  <c r="L269" i="9"/>
  <c r="E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B263" i="9" s="1"/>
  <c r="M262" i="9"/>
  <c r="L262" i="9"/>
  <c r="F262" i="9" s="1"/>
  <c r="B262" i="9" s="1"/>
  <c r="E262" i="9"/>
  <c r="M261" i="9"/>
  <c r="L261" i="9"/>
  <c r="E261" i="9"/>
  <c r="M260" i="9"/>
  <c r="L260" i="9"/>
  <c r="F260" i="9" s="1"/>
  <c r="E260" i="9"/>
  <c r="B260" i="9" s="1"/>
  <c r="M259" i="9"/>
  <c r="L259" i="9"/>
  <c r="F259" i="9"/>
  <c r="E259" i="9"/>
  <c r="B259" i="9" s="1"/>
  <c r="M258" i="9"/>
  <c r="L258" i="9"/>
  <c r="F258" i="9" s="1"/>
  <c r="E258" i="9"/>
  <c r="M257" i="9"/>
  <c r="L257" i="9"/>
  <c r="E257" i="9"/>
  <c r="M256" i="9"/>
  <c r="L256" i="9"/>
  <c r="F256" i="9" s="1"/>
  <c r="E256" i="9"/>
  <c r="B256" i="9" s="1"/>
  <c r="M255" i="9"/>
  <c r="L255" i="9"/>
  <c r="F255" i="9"/>
  <c r="E255" i="9"/>
  <c r="B255" i="9" s="1"/>
  <c r="M254" i="9"/>
  <c r="L254" i="9"/>
  <c r="F254" i="9" s="1"/>
  <c r="E254" i="9"/>
  <c r="M253" i="9"/>
  <c r="L253" i="9"/>
  <c r="E253" i="9"/>
  <c r="M252" i="9"/>
  <c r="L252" i="9"/>
  <c r="F252" i="9" s="1"/>
  <c r="E252" i="9"/>
  <c r="B252" i="9" s="1"/>
  <c r="M251" i="9"/>
  <c r="L251" i="9"/>
  <c r="F251" i="9"/>
  <c r="E251" i="9"/>
  <c r="B251" i="9" s="1"/>
  <c r="M250" i="9"/>
  <c r="L250" i="9"/>
  <c r="F250" i="9" s="1"/>
  <c r="E250" i="9"/>
  <c r="M249" i="9"/>
  <c r="L249" i="9"/>
  <c r="E249" i="9"/>
  <c r="M248" i="9"/>
  <c r="L248" i="9"/>
  <c r="F248" i="9" s="1"/>
  <c r="E248" i="9"/>
  <c r="B248" i="9" s="1"/>
  <c r="M247" i="9"/>
  <c r="L247" i="9"/>
  <c r="F247" i="9"/>
  <c r="E247" i="9"/>
  <c r="B247" i="9" s="1"/>
  <c r="M246" i="9"/>
  <c r="L246" i="9"/>
  <c r="F246" i="9" s="1"/>
  <c r="E246"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E226" i="9"/>
  <c r="H225" i="9"/>
  <c r="G225" i="9"/>
  <c r="F225" i="9"/>
  <c r="M224" i="9"/>
  <c r="L224" i="9"/>
  <c r="F224" i="9" s="1"/>
  <c r="E224" i="9"/>
  <c r="B224" i="9" s="1"/>
  <c r="M223" i="9"/>
  <c r="L223" i="9"/>
  <c r="F223" i="9"/>
  <c r="B223" i="9" s="1"/>
  <c r="E223" i="9"/>
  <c r="M222" i="9"/>
  <c r="L222" i="9"/>
  <c r="F222" i="9" s="1"/>
  <c r="E222" i="9"/>
  <c r="M221" i="9"/>
  <c r="F221" i="9" s="1"/>
  <c r="B221" i="9" s="1"/>
  <c r="L221" i="9"/>
  <c r="E221" i="9"/>
  <c r="M220" i="9"/>
  <c r="L220" i="9"/>
  <c r="E220" i="9"/>
  <c r="M219" i="9"/>
  <c r="L219" i="9"/>
  <c r="E219" i="9"/>
  <c r="M218" i="9"/>
  <c r="L218" i="9"/>
  <c r="E218" i="9"/>
  <c r="M217" i="9"/>
  <c r="F217" i="9" s="1"/>
  <c r="B217" i="9" s="1"/>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E156" i="9" s="1"/>
  <c r="G156" i="9"/>
  <c r="F156" i="9"/>
  <c r="H155" i="9"/>
  <c r="G155" i="9"/>
  <c r="E155" i="9" s="1"/>
  <c r="B155" i="9" s="1"/>
  <c r="F155" i="9"/>
  <c r="H154" i="9"/>
  <c r="G154" i="9"/>
  <c r="E154" i="9" s="1"/>
  <c r="F154" i="9"/>
  <c r="B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G148" i="9"/>
  <c r="F148" i="9"/>
  <c r="H147" i="9"/>
  <c r="G147" i="9"/>
  <c r="E147" i="9" s="1"/>
  <c r="B147" i="9" s="1"/>
  <c r="F147" i="9"/>
  <c r="H146" i="9"/>
  <c r="G146" i="9"/>
  <c r="E146" i="9" s="1"/>
  <c r="F146" i="9"/>
  <c r="B146" i="9"/>
  <c r="H145" i="9"/>
  <c r="G145" i="9"/>
  <c r="F145" i="9"/>
  <c r="E145" i="9"/>
  <c r="B145" i="9" s="1"/>
  <c r="H144" i="9"/>
  <c r="E144" i="9" s="1"/>
  <c r="B144" i="9" s="1"/>
  <c r="G144" i="9"/>
  <c r="F144" i="9"/>
  <c r="H143" i="9"/>
  <c r="G143" i="9"/>
  <c r="E143" i="9" s="1"/>
  <c r="B143" i="9" s="1"/>
  <c r="F143" i="9"/>
  <c r="F142" i="9"/>
  <c r="H141" i="9"/>
  <c r="G141" i="9"/>
  <c r="F141" i="9"/>
  <c r="E141" i="9"/>
  <c r="B141" i="9" s="1"/>
  <c r="H140" i="9"/>
  <c r="E140" i="9" s="1"/>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F134" i="9"/>
  <c r="H133" i="9"/>
  <c r="G133" i="9"/>
  <c r="F133" i="9"/>
  <c r="E133" i="9"/>
  <c r="B133" i="9" s="1"/>
  <c r="H132" i="9"/>
  <c r="E132" i="9" s="1"/>
  <c r="G132" i="9"/>
  <c r="F132" i="9"/>
  <c r="H131" i="9"/>
  <c r="G131" i="9"/>
  <c r="E131" i="9" s="1"/>
  <c r="B131" i="9" s="1"/>
  <c r="F131" i="9"/>
  <c r="H130" i="9"/>
  <c r="G130" i="9"/>
  <c r="F130" i="9"/>
  <c r="H129" i="9"/>
  <c r="G129" i="9"/>
  <c r="F129" i="9"/>
  <c r="E129" i="9"/>
  <c r="B129" i="9" s="1"/>
  <c r="H128" i="9"/>
  <c r="E128" i="9" s="1"/>
  <c r="B128" i="9" s="1"/>
  <c r="G128" i="9"/>
  <c r="F128" i="9"/>
  <c r="H127" i="9"/>
  <c r="G127" i="9"/>
  <c r="E127" i="9" s="1"/>
  <c r="B127" i="9" s="1"/>
  <c r="F127" i="9"/>
  <c r="H126" i="9"/>
  <c r="G126" i="9"/>
  <c r="F126" i="9"/>
  <c r="H125" i="9"/>
  <c r="G125" i="9"/>
  <c r="F125" i="9"/>
  <c r="E125" i="9"/>
  <c r="B125" i="9" s="1"/>
  <c r="H124" i="9"/>
  <c r="E124" i="9" s="1"/>
  <c r="G124" i="9"/>
  <c r="F124" i="9"/>
  <c r="H123" i="9"/>
  <c r="G123" i="9"/>
  <c r="E123" i="9" s="1"/>
  <c r="B123" i="9" s="1"/>
  <c r="F123" i="9"/>
  <c r="H122" i="9"/>
  <c r="G122" i="9"/>
  <c r="F122" i="9"/>
  <c r="H121" i="9"/>
  <c r="G121" i="9"/>
  <c r="F121" i="9"/>
  <c r="E121" i="9"/>
  <c r="B121" i="9" s="1"/>
  <c r="H120" i="9"/>
  <c r="E120" i="9" s="1"/>
  <c r="B120" i="9" s="1"/>
  <c r="G120" i="9"/>
  <c r="F120" i="9"/>
  <c r="H119" i="9"/>
  <c r="G119" i="9"/>
  <c r="E119" i="9" s="1"/>
  <c r="B119" i="9" s="1"/>
  <c r="F119" i="9"/>
  <c r="H118" i="9"/>
  <c r="G118" i="9"/>
  <c r="F118" i="9"/>
  <c r="H117" i="9"/>
  <c r="G117" i="9"/>
  <c r="F117" i="9"/>
  <c r="E117" i="9"/>
  <c r="B117" i="9" s="1"/>
  <c r="H116" i="9"/>
  <c r="E116" i="9" s="1"/>
  <c r="G116" i="9"/>
  <c r="F116" i="9"/>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G110" i="9"/>
  <c r="F110" i="9"/>
  <c r="H109" i="9"/>
  <c r="G109" i="9"/>
  <c r="F109" i="9"/>
  <c r="E109" i="9"/>
  <c r="B109" i="9" s="1"/>
  <c r="H108" i="9"/>
  <c r="E108" i="9" s="1"/>
  <c r="G108" i="9"/>
  <c r="F108" i="9"/>
  <c r="H107" i="9"/>
  <c r="G107" i="9"/>
  <c r="E107" i="9" s="1"/>
  <c r="B107" i="9" s="1"/>
  <c r="F107" i="9"/>
  <c r="H106" i="9"/>
  <c r="G106" i="9"/>
  <c r="F106" i="9"/>
  <c r="H105" i="9"/>
  <c r="G105" i="9"/>
  <c r="F105" i="9"/>
  <c r="E105" i="9"/>
  <c r="B105" i="9" s="1"/>
  <c r="H104" i="9"/>
  <c r="E104" i="9" s="1"/>
  <c r="B104" i="9" s="1"/>
  <c r="G104" i="9"/>
  <c r="F104" i="9"/>
  <c r="H103" i="9"/>
  <c r="G103" i="9"/>
  <c r="E103" i="9" s="1"/>
  <c r="B103" i="9" s="1"/>
  <c r="F103" i="9"/>
  <c r="H102" i="9"/>
  <c r="G102" i="9"/>
  <c r="F102" i="9"/>
  <c r="H101" i="9"/>
  <c r="G101" i="9"/>
  <c r="F101" i="9"/>
  <c r="E101" i="9"/>
  <c r="B101" i="9" s="1"/>
  <c r="H100" i="9"/>
  <c r="E100" i="9" s="1"/>
  <c r="G100" i="9"/>
  <c r="F100" i="9"/>
  <c r="H99" i="9"/>
  <c r="G99" i="9"/>
  <c r="E99" i="9" s="1"/>
  <c r="B99" i="9" s="1"/>
  <c r="F99" i="9"/>
  <c r="H98" i="9"/>
  <c r="G98" i="9"/>
  <c r="F98" i="9"/>
  <c r="H97" i="9"/>
  <c r="G97" i="9"/>
  <c r="F97" i="9"/>
  <c r="E97" i="9"/>
  <c r="B97" i="9" s="1"/>
  <c r="H96" i="9"/>
  <c r="E96" i="9" s="1"/>
  <c r="B96" i="9" s="1"/>
  <c r="G96" i="9"/>
  <c r="F96" i="9"/>
  <c r="H95" i="9"/>
  <c r="G95" i="9"/>
  <c r="E95" i="9" s="1"/>
  <c r="B95" i="9" s="1"/>
  <c r="F95" i="9"/>
  <c r="H94" i="9"/>
  <c r="G94" i="9"/>
  <c r="F94" i="9"/>
  <c r="H93" i="9"/>
  <c r="G93" i="9"/>
  <c r="F93" i="9"/>
  <c r="E93" i="9"/>
  <c r="B93" i="9" s="1"/>
  <c r="H92" i="9"/>
  <c r="E92" i="9" s="1"/>
  <c r="G92" i="9"/>
  <c r="F92" i="9"/>
  <c r="H91" i="9"/>
  <c r="G91" i="9"/>
  <c r="E91" i="9" s="1"/>
  <c r="B91" i="9" s="1"/>
  <c r="F91" i="9"/>
  <c r="H90" i="9"/>
  <c r="G90" i="9"/>
  <c r="F90" i="9"/>
  <c r="H89" i="9"/>
  <c r="G89" i="9"/>
  <c r="F89" i="9"/>
  <c r="E89" i="9"/>
  <c r="B89" i="9" s="1"/>
  <c r="H88" i="9"/>
  <c r="E88" i="9" s="1"/>
  <c r="B88" i="9" s="1"/>
  <c r="G88" i="9"/>
  <c r="F88" i="9"/>
  <c r="H87" i="9"/>
  <c r="G87" i="9"/>
  <c r="E87" i="9" s="1"/>
  <c r="B87" i="9" s="1"/>
  <c r="F87" i="9"/>
  <c r="H86" i="9"/>
  <c r="G86" i="9"/>
  <c r="F86" i="9"/>
  <c r="H85" i="9"/>
  <c r="G85" i="9"/>
  <c r="F85" i="9"/>
  <c r="E85" i="9"/>
  <c r="B85" i="9" s="1"/>
  <c r="H84" i="9"/>
  <c r="E84" i="9" s="1"/>
  <c r="G84" i="9"/>
  <c r="F84" i="9"/>
  <c r="H83" i="9"/>
  <c r="G83" i="9"/>
  <c r="E83" i="9" s="1"/>
  <c r="B83" i="9" s="1"/>
  <c r="F83" i="9"/>
  <c r="H82" i="9"/>
  <c r="G82" i="9"/>
  <c r="F82" i="9"/>
  <c r="H81" i="9"/>
  <c r="G81" i="9"/>
  <c r="F81" i="9"/>
  <c r="E81" i="9"/>
  <c r="B81" i="9" s="1"/>
  <c r="H80" i="9"/>
  <c r="G80" i="9"/>
  <c r="F80" i="9"/>
  <c r="E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H71" i="9"/>
  <c r="G71" i="9"/>
  <c r="E71" i="9" s="1"/>
  <c r="B71" i="9" s="1"/>
  <c r="F71" i="9"/>
  <c r="H70" i="9"/>
  <c r="G70" i="9"/>
  <c r="E70" i="9" s="1"/>
  <c r="F70" i="9"/>
  <c r="B70" i="9"/>
  <c r="H69" i="9"/>
  <c r="G69" i="9"/>
  <c r="F69" i="9"/>
  <c r="H68" i="9"/>
  <c r="G68" i="9"/>
  <c r="F68" i="9"/>
  <c r="H67" i="9"/>
  <c r="G67" i="9"/>
  <c r="E67" i="9" s="1"/>
  <c r="B67" i="9" s="1"/>
  <c r="F67" i="9"/>
  <c r="H66" i="9"/>
  <c r="G66" i="9"/>
  <c r="F66" i="9"/>
  <c r="H65" i="9"/>
  <c r="G65" i="9"/>
  <c r="F65" i="9"/>
  <c r="E65" i="9"/>
  <c r="B65" i="9" s="1"/>
  <c r="H64" i="9"/>
  <c r="G64" i="9"/>
  <c r="F64" i="9"/>
  <c r="E64" i="9"/>
  <c r="H63" i="9"/>
  <c r="G63" i="9"/>
  <c r="E63" i="9" s="1"/>
  <c r="F63" i="9"/>
  <c r="H62" i="9"/>
  <c r="G62" i="9"/>
  <c r="E62" i="9" s="1"/>
  <c r="B62" i="9" s="1"/>
  <c r="F62" i="9"/>
  <c r="H61" i="9"/>
  <c r="G61" i="9"/>
  <c r="F61" i="9"/>
  <c r="E61" i="9"/>
  <c r="B61" i="9" s="1"/>
  <c r="H60" i="9"/>
  <c r="G60" i="9"/>
  <c r="E60" i="9" s="1"/>
  <c r="F60" i="9"/>
  <c r="B60" i="9"/>
  <c r="H59" i="9"/>
  <c r="G59" i="9"/>
  <c r="F59" i="9"/>
  <c r="E59" i="9"/>
  <c r="B59" i="9" s="1"/>
  <c r="H58" i="9"/>
  <c r="E58" i="9" s="1"/>
  <c r="G58" i="9"/>
  <c r="F58" i="9"/>
  <c r="H57" i="9"/>
  <c r="G57" i="9"/>
  <c r="E57" i="9" s="1"/>
  <c r="B57" i="9" s="1"/>
  <c r="F57" i="9"/>
  <c r="H56" i="9"/>
  <c r="G56" i="9"/>
  <c r="E56" i="9" s="1"/>
  <c r="B56" i="9" s="1"/>
  <c r="F56" i="9"/>
  <c r="H55" i="9"/>
  <c r="G55" i="9"/>
  <c r="F55" i="9"/>
  <c r="E55" i="9"/>
  <c r="B55" i="9" s="1"/>
  <c r="H54" i="9"/>
  <c r="E54" i="9" s="1"/>
  <c r="G54" i="9"/>
  <c r="F54" i="9"/>
  <c r="H53" i="9"/>
  <c r="G53" i="9"/>
  <c r="E53" i="9" s="1"/>
  <c r="B53" i="9" s="1"/>
  <c r="F53" i="9"/>
  <c r="H52" i="9"/>
  <c r="G52" i="9"/>
  <c r="F52" i="9"/>
  <c r="H51" i="9"/>
  <c r="G51" i="9"/>
  <c r="F51" i="9"/>
  <c r="E51" i="9"/>
  <c r="B51" i="9" s="1"/>
  <c r="H50" i="9"/>
  <c r="E50" i="9" s="1"/>
  <c r="G50" i="9"/>
  <c r="F50" i="9"/>
  <c r="H49" i="9"/>
  <c r="G49" i="9"/>
  <c r="E49" i="9" s="1"/>
  <c r="B49" i="9" s="1"/>
  <c r="F49" i="9"/>
  <c r="H48" i="9"/>
  <c r="G48" i="9"/>
  <c r="E48" i="9" s="1"/>
  <c r="B48" i="9" s="1"/>
  <c r="F48" i="9"/>
  <c r="H47" i="9"/>
  <c r="G47" i="9"/>
  <c r="F47" i="9"/>
  <c r="E47" i="9"/>
  <c r="B47" i="9" s="1"/>
  <c r="H46" i="9"/>
  <c r="G46" i="9"/>
  <c r="F46" i="9"/>
  <c r="H45" i="9"/>
  <c r="G45" i="9"/>
  <c r="E45" i="9" s="1"/>
  <c r="B45" i="9" s="1"/>
  <c r="F45" i="9"/>
  <c r="H44" i="9"/>
  <c r="G44" i="9"/>
  <c r="F44" i="9"/>
  <c r="H43" i="9"/>
  <c r="G43" i="9"/>
  <c r="F43" i="9"/>
  <c r="H42" i="9"/>
  <c r="G42" i="9"/>
  <c r="F42" i="9"/>
  <c r="H41" i="9"/>
  <c r="G41" i="9"/>
  <c r="E41" i="9" s="1"/>
  <c r="B41" i="9" s="1"/>
  <c r="F41" i="9"/>
  <c r="H40" i="9"/>
  <c r="G40" i="9"/>
  <c r="E40" i="9" s="1"/>
  <c r="B40" i="9" s="1"/>
  <c r="F40" i="9"/>
  <c r="H39" i="9"/>
  <c r="E39" i="9" s="1"/>
  <c r="B39" i="9" s="1"/>
  <c r="G39" i="9"/>
  <c r="F39" i="9"/>
  <c r="H38" i="9"/>
  <c r="E38" i="9" s="1"/>
  <c r="G38" i="9"/>
  <c r="F38" i="9"/>
  <c r="H37" i="9"/>
  <c r="G37" i="9"/>
  <c r="E37" i="9" s="1"/>
  <c r="B37" i="9" s="1"/>
  <c r="F37" i="9"/>
  <c r="H36" i="9"/>
  <c r="G36" i="9"/>
  <c r="F36" i="9"/>
  <c r="H35" i="9"/>
  <c r="G35" i="9"/>
  <c r="F35" i="9"/>
  <c r="E35" i="9"/>
  <c r="B35" i="9" s="1"/>
  <c r="H34" i="9"/>
  <c r="E34" i="9" s="1"/>
  <c r="G34" i="9"/>
  <c r="F34" i="9"/>
  <c r="H33" i="9"/>
  <c r="G33" i="9"/>
  <c r="E33" i="9" s="1"/>
  <c r="B33" i="9" s="1"/>
  <c r="F33" i="9"/>
  <c r="H32" i="9"/>
  <c r="G32" i="9"/>
  <c r="E32" i="9" s="1"/>
  <c r="B32" i="9" s="1"/>
  <c r="F32" i="9"/>
  <c r="H31" i="9"/>
  <c r="G31" i="9"/>
  <c r="F31" i="9"/>
  <c r="E31" i="9"/>
  <c r="B31" i="9" s="1"/>
  <c r="H30" i="9"/>
  <c r="G30" i="9"/>
  <c r="F30" i="9"/>
  <c r="H29" i="9"/>
  <c r="G29" i="9"/>
  <c r="F29" i="9"/>
  <c r="H28" i="9"/>
  <c r="G28" i="9"/>
  <c r="F28" i="9"/>
  <c r="H27" i="9"/>
  <c r="G27" i="9"/>
  <c r="E27" i="9" s="1"/>
  <c r="B27" i="9" s="1"/>
  <c r="F27" i="9"/>
  <c r="H26" i="9"/>
  <c r="E26" i="9" s="1"/>
  <c r="G26" i="9"/>
  <c r="F26" i="9"/>
  <c r="H25" i="9"/>
  <c r="G25" i="9"/>
  <c r="E25" i="9" s="1"/>
  <c r="B25" i="9" s="1"/>
  <c r="F25" i="9"/>
  <c r="H24" i="9"/>
  <c r="G24" i="9"/>
  <c r="E24" i="9" s="1"/>
  <c r="B24" i="9" s="1"/>
  <c r="F24" i="9"/>
  <c r="H23" i="9"/>
  <c r="G23" i="9"/>
  <c r="F23" i="9"/>
  <c r="E23" i="9"/>
  <c r="B23" i="9" s="1"/>
  <c r="H22" i="9"/>
  <c r="G22" i="9"/>
  <c r="E22" i="9" s="1"/>
  <c r="B22" i="9" s="1"/>
  <c r="F22" i="9"/>
  <c r="H21" i="9"/>
  <c r="G21" i="9"/>
  <c r="E21" i="9" s="1"/>
  <c r="B21" i="9" s="1"/>
  <c r="F21" i="9"/>
  <c r="F20" i="9"/>
  <c r="F4" i="9"/>
  <c r="O3" i="9"/>
  <c r="G274" i="9" s="1"/>
  <c r="E274" i="9" s="1"/>
  <c r="I3" i="9"/>
  <c r="H3" i="9"/>
  <c r="G3" i="9"/>
  <c r="D101" i="8"/>
  <c r="D95" i="8"/>
  <c r="D90" i="8"/>
  <c r="D85" i="8"/>
  <c r="D80" i="8"/>
  <c r="D75" i="8"/>
  <c r="D70" i="8"/>
  <c r="D65" i="8"/>
  <c r="D60" i="8"/>
  <c r="D55" i="8"/>
  <c r="D49" i="8" s="1"/>
  <c r="D50" i="8"/>
  <c r="D44" i="8"/>
  <c r="D43" i="8" s="1"/>
  <c r="D36" i="8"/>
  <c r="D26" i="8"/>
  <c r="D24" i="8" s="1"/>
  <c r="C1499" i="1" s="1"/>
  <c r="H1499" i="1" s="1"/>
  <c r="D18" i="8"/>
  <c r="D8" i="8"/>
  <c r="D6" i="8" s="1"/>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D1222" i="1" s="1"/>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6" i="5"/>
  <c r="F85" i="5"/>
  <c r="F84" i="5"/>
  <c r="F83" i="5"/>
  <c r="F82" i="5"/>
  <c r="F81" i="5"/>
  <c r="F80" i="5"/>
  <c r="F79" i="5"/>
  <c r="E79" i="5"/>
  <c r="D79" i="5"/>
  <c r="E78" i="5"/>
  <c r="D1056" i="1" s="1"/>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F418" i="4"/>
  <c r="E418" i="4"/>
  <c r="D418" i="4"/>
  <c r="E417" i="4"/>
  <c r="E644" i="4" s="1"/>
  <c r="D638" i="1"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D299"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7" i="4"/>
  <c r="F266" i="4"/>
  <c r="F265" i="4"/>
  <c r="E264" i="4"/>
  <c r="F264" i="4" s="1"/>
  <c r="D264" i="4"/>
  <c r="F262" i="4"/>
  <c r="F261" i="4"/>
  <c r="F260" i="4"/>
  <c r="E259" i="4"/>
  <c r="D255"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D210" i="4"/>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D134" i="4"/>
  <c r="E133" i="4"/>
  <c r="F132" i="4"/>
  <c r="F131" i="4"/>
  <c r="F130" i="4"/>
  <c r="F129" i="4"/>
  <c r="E128" i="4"/>
  <c r="D124" i="1" s="1"/>
  <c r="D128" i="4"/>
  <c r="F127" i="4"/>
  <c r="F126" i="4"/>
  <c r="F125"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E50" i="4"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H1524" i="1"/>
  <c r="G1524" i="1"/>
  <c r="C1524" i="1"/>
  <c r="G1523" i="1"/>
  <c r="C1523" i="1"/>
  <c r="H1523" i="1" s="1"/>
  <c r="C1522" i="1"/>
  <c r="H1521" i="1"/>
  <c r="G1521" i="1"/>
  <c r="C1521" i="1"/>
  <c r="C1520" i="1"/>
  <c r="H1520" i="1" s="1"/>
  <c r="C1519" i="1"/>
  <c r="H1519"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C1507" i="1"/>
  <c r="H1507" i="1" s="1"/>
  <c r="C1506" i="1"/>
  <c r="H1505" i="1"/>
  <c r="C1505" i="1"/>
  <c r="G1505" i="1" s="1"/>
  <c r="C1504" i="1"/>
  <c r="H1504" i="1" s="1"/>
  <c r="C1503" i="1"/>
  <c r="H1503" i="1" s="1"/>
  <c r="C1502" i="1"/>
  <c r="H1500" i="1"/>
  <c r="G1500" i="1"/>
  <c r="C1500" i="1"/>
  <c r="C1498" i="1"/>
  <c r="H1497" i="1"/>
  <c r="C1497" i="1"/>
  <c r="G1497" i="1" s="1"/>
  <c r="H1496" i="1"/>
  <c r="G1496" i="1"/>
  <c r="C1496" i="1"/>
  <c r="G1495" i="1"/>
  <c r="C1495" i="1"/>
  <c r="H1495" i="1" s="1"/>
  <c r="C1494" i="1"/>
  <c r="H1493" i="1"/>
  <c r="C1493" i="1"/>
  <c r="G1493" i="1" s="1"/>
  <c r="G1492" i="1"/>
  <c r="C1492" i="1"/>
  <c r="H1492" i="1" s="1"/>
  <c r="C1491" i="1"/>
  <c r="H1491" i="1" s="1"/>
  <c r="C1490" i="1"/>
  <c r="C1489" i="1"/>
  <c r="G1489" i="1" s="1"/>
  <c r="H1488" i="1"/>
  <c r="G1488" i="1"/>
  <c r="C1488" i="1"/>
  <c r="G1487" i="1"/>
  <c r="C1487" i="1"/>
  <c r="H1487" i="1" s="1"/>
  <c r="C1486" i="1"/>
  <c r="H1485" i="1"/>
  <c r="C1485" i="1"/>
  <c r="G1485" i="1" s="1"/>
  <c r="H1484" i="1"/>
  <c r="C1484" i="1"/>
  <c r="G1484" i="1" s="1"/>
  <c r="C1483" i="1"/>
  <c r="H1483" i="1" s="1"/>
  <c r="C1482" i="1"/>
  <c r="C1481" i="1"/>
  <c r="G1481" i="1" s="1"/>
  <c r="G1480" i="1"/>
  <c r="C1480" i="1"/>
  <c r="H1480" i="1" s="1"/>
  <c r="H1479" i="1"/>
  <c r="D1479" i="1"/>
  <c r="C1479" i="1"/>
  <c r="J1478" i="1"/>
  <c r="G1478" i="1"/>
  <c r="I1478" i="1" s="1"/>
  <c r="D1478" i="1"/>
  <c r="C1478" i="1"/>
  <c r="H1478" i="1" s="1"/>
  <c r="H1477" i="1"/>
  <c r="D1477" i="1"/>
  <c r="C1477" i="1"/>
  <c r="J1476" i="1"/>
  <c r="G1476" i="1"/>
  <c r="I1476" i="1" s="1"/>
  <c r="D1476" i="1"/>
  <c r="H1476" i="1" s="1"/>
  <c r="C1476" i="1"/>
  <c r="D1475" i="1"/>
  <c r="H1475" i="1" s="1"/>
  <c r="C1475" i="1"/>
  <c r="H1474" i="1"/>
  <c r="D1474" i="1"/>
  <c r="C1474" i="1"/>
  <c r="G1474" i="1" s="1"/>
  <c r="I1474" i="1" s="1"/>
  <c r="D1473" i="1"/>
  <c r="C1473" i="1"/>
  <c r="G1472" i="1"/>
  <c r="D1472" i="1"/>
  <c r="C1472" i="1"/>
  <c r="J1472" i="1" s="1"/>
  <c r="D1471" i="1"/>
  <c r="C1471" i="1"/>
  <c r="D1470" i="1"/>
  <c r="C1470" i="1"/>
  <c r="D1469" i="1"/>
  <c r="C1469" i="1"/>
  <c r="G1468" i="1"/>
  <c r="D1468" i="1"/>
  <c r="C1468" i="1"/>
  <c r="J1468" i="1" s="1"/>
  <c r="D1467" i="1"/>
  <c r="C1467" i="1"/>
  <c r="G1466" i="1"/>
  <c r="D1466" i="1"/>
  <c r="C1466" i="1"/>
  <c r="J1466" i="1" s="1"/>
  <c r="D1465" i="1"/>
  <c r="C1465" i="1"/>
  <c r="G1464" i="1"/>
  <c r="D1464" i="1"/>
  <c r="C1464" i="1"/>
  <c r="J1464" i="1" s="1"/>
  <c r="D1463" i="1"/>
  <c r="C1463" i="1"/>
  <c r="D1462" i="1"/>
  <c r="C1462" i="1"/>
  <c r="D1461" i="1"/>
  <c r="C1461" i="1"/>
  <c r="H1461" i="1" s="1"/>
  <c r="D1460" i="1"/>
  <c r="C1460" i="1"/>
  <c r="D1459" i="1"/>
  <c r="C1459" i="1"/>
  <c r="D1458" i="1"/>
  <c r="C1458" i="1"/>
  <c r="D1457" i="1"/>
  <c r="C1457" i="1"/>
  <c r="D1456" i="1"/>
  <c r="C1456" i="1"/>
  <c r="D1455" i="1"/>
  <c r="C1455" i="1"/>
  <c r="D1454" i="1"/>
  <c r="D1453" i="1"/>
  <c r="G1452" i="1"/>
  <c r="D1452" i="1"/>
  <c r="C1452" i="1"/>
  <c r="G1451" i="1"/>
  <c r="D1451" i="1"/>
  <c r="C1451" i="1"/>
  <c r="G1450" i="1"/>
  <c r="D1450" i="1"/>
  <c r="C1450" i="1"/>
  <c r="G1449" i="1"/>
  <c r="D1449" i="1"/>
  <c r="C1449" i="1"/>
  <c r="G1448" i="1"/>
  <c r="D1448" i="1"/>
  <c r="C1448" i="1"/>
  <c r="G1447" i="1"/>
  <c r="D1447" i="1"/>
  <c r="C1447" i="1"/>
  <c r="G1446" i="1"/>
  <c r="D1446" i="1"/>
  <c r="C1446" i="1"/>
  <c r="D1445" i="1"/>
  <c r="C1445" i="1"/>
  <c r="J1445" i="1" s="1"/>
  <c r="D1444" i="1"/>
  <c r="C1444" i="1"/>
  <c r="G1444" i="1" s="1"/>
  <c r="D1443" i="1"/>
  <c r="C1443" i="1"/>
  <c r="D1442" i="1"/>
  <c r="C1442" i="1"/>
  <c r="G1442" i="1" s="1"/>
  <c r="D1441" i="1"/>
  <c r="C1441" i="1"/>
  <c r="D1440" i="1"/>
  <c r="C1440" i="1"/>
  <c r="G1440" i="1" s="1"/>
  <c r="D1439" i="1"/>
  <c r="C1439" i="1"/>
  <c r="G1439" i="1" s="1"/>
  <c r="D1438" i="1"/>
  <c r="H1438" i="1" s="1"/>
  <c r="C1438" i="1"/>
  <c r="G1438" i="1" s="1"/>
  <c r="H1437" i="1"/>
  <c r="D1437" i="1"/>
  <c r="C1437" i="1"/>
  <c r="G1437" i="1" s="1"/>
  <c r="D1436" i="1"/>
  <c r="H1434" i="1"/>
  <c r="D1434" i="1"/>
  <c r="C1434" i="1"/>
  <c r="D1433" i="1"/>
  <c r="H1433" i="1" s="1"/>
  <c r="C1433" i="1"/>
  <c r="D1432" i="1"/>
  <c r="H1432" i="1" s="1"/>
  <c r="C1432" i="1"/>
  <c r="D1431" i="1"/>
  <c r="H1431" i="1" s="1"/>
  <c r="C1431" i="1"/>
  <c r="G1431" i="1" s="1"/>
  <c r="H1430" i="1"/>
  <c r="D1430" i="1"/>
  <c r="C1430" i="1"/>
  <c r="D1429" i="1"/>
  <c r="H1429" i="1" s="1"/>
  <c r="C1429" i="1"/>
  <c r="D1428" i="1"/>
  <c r="H1428" i="1" s="1"/>
  <c r="C1428" i="1"/>
  <c r="H1427" i="1"/>
  <c r="D1427" i="1"/>
  <c r="C1427" i="1"/>
  <c r="G1427" i="1" s="1"/>
  <c r="H1426" i="1"/>
  <c r="D1426" i="1"/>
  <c r="C1426" i="1"/>
  <c r="H1425" i="1"/>
  <c r="D1425" i="1"/>
  <c r="C1425" i="1"/>
  <c r="D1424" i="1"/>
  <c r="H1424" i="1" s="1"/>
  <c r="C1424" i="1"/>
  <c r="G1424" i="1" s="1"/>
  <c r="H1423" i="1"/>
  <c r="D1423" i="1"/>
  <c r="C1423" i="1"/>
  <c r="G1423" i="1" s="1"/>
  <c r="H1422" i="1"/>
  <c r="D1422" i="1"/>
  <c r="C1422" i="1"/>
  <c r="D1421" i="1"/>
  <c r="H1421" i="1" s="1"/>
  <c r="C1421" i="1"/>
  <c r="D1420" i="1"/>
  <c r="H1420" i="1" s="1"/>
  <c r="C1420" i="1"/>
  <c r="H1419" i="1"/>
  <c r="D1419" i="1"/>
  <c r="C1419" i="1"/>
  <c r="G1419" i="1" s="1"/>
  <c r="H1418" i="1"/>
  <c r="D1418" i="1"/>
  <c r="C1418" i="1"/>
  <c r="H1417" i="1"/>
  <c r="D1417" i="1"/>
  <c r="C1417" i="1"/>
  <c r="D1416" i="1"/>
  <c r="H1416" i="1" s="1"/>
  <c r="C1416" i="1"/>
  <c r="G1416" i="1" s="1"/>
  <c r="H1415" i="1"/>
  <c r="D1415" i="1"/>
  <c r="C1415" i="1"/>
  <c r="G1415" i="1" s="1"/>
  <c r="H1414" i="1"/>
  <c r="D1414" i="1"/>
  <c r="C1414" i="1"/>
  <c r="D1413" i="1"/>
  <c r="H1413" i="1" s="1"/>
  <c r="C1413" i="1"/>
  <c r="D1412" i="1"/>
  <c r="H1412" i="1" s="1"/>
  <c r="C1412" i="1"/>
  <c r="D1411" i="1"/>
  <c r="C1411" i="1"/>
  <c r="H1410" i="1"/>
  <c r="D1410" i="1"/>
  <c r="C1410" i="1"/>
  <c r="C1409" i="1"/>
  <c r="C1408" i="1"/>
  <c r="D1407" i="1"/>
  <c r="C1407" i="1"/>
  <c r="H1406" i="1"/>
  <c r="D1406" i="1"/>
  <c r="C1406" i="1"/>
  <c r="D1405" i="1"/>
  <c r="H1405" i="1" s="1"/>
  <c r="C1405" i="1"/>
  <c r="D1404" i="1"/>
  <c r="C1404" i="1"/>
  <c r="D1403" i="1"/>
  <c r="C1403" i="1"/>
  <c r="H1402" i="1"/>
  <c r="D1402" i="1"/>
  <c r="C1402" i="1"/>
  <c r="D1401" i="1"/>
  <c r="H1401" i="1" s="1"/>
  <c r="C1401" i="1"/>
  <c r="D1400" i="1"/>
  <c r="C1400" i="1"/>
  <c r="D1399" i="1"/>
  <c r="C1399" i="1"/>
  <c r="H1398" i="1"/>
  <c r="D1398" i="1"/>
  <c r="C1398" i="1"/>
  <c r="D1397" i="1"/>
  <c r="H1397" i="1" s="1"/>
  <c r="C1397" i="1"/>
  <c r="G1396" i="1"/>
  <c r="D1396" i="1"/>
  <c r="C1396" i="1"/>
  <c r="H1396" i="1" s="1"/>
  <c r="D1395" i="1"/>
  <c r="G1395" i="1" s="1"/>
  <c r="C1395" i="1"/>
  <c r="G1394" i="1"/>
  <c r="D1394" i="1"/>
  <c r="C1394" i="1"/>
  <c r="H1394" i="1" s="1"/>
  <c r="D1393" i="1"/>
  <c r="G1393" i="1" s="1"/>
  <c r="C1393" i="1"/>
  <c r="G1392" i="1"/>
  <c r="D1392" i="1"/>
  <c r="C1392" i="1"/>
  <c r="H1392" i="1" s="1"/>
  <c r="D1391" i="1"/>
  <c r="G1391" i="1" s="1"/>
  <c r="C1391" i="1"/>
  <c r="G1390" i="1"/>
  <c r="D1390" i="1"/>
  <c r="C1390" i="1"/>
  <c r="H1390" i="1" s="1"/>
  <c r="D1389" i="1"/>
  <c r="G1389" i="1" s="1"/>
  <c r="C1389" i="1"/>
  <c r="G1388" i="1"/>
  <c r="D1388" i="1"/>
  <c r="C1388" i="1"/>
  <c r="H1388" i="1" s="1"/>
  <c r="D1387" i="1"/>
  <c r="G1387" i="1" s="1"/>
  <c r="C1387" i="1"/>
  <c r="G1386" i="1"/>
  <c r="D1386" i="1"/>
  <c r="C1386" i="1"/>
  <c r="H1386" i="1" s="1"/>
  <c r="D1385" i="1"/>
  <c r="G1385" i="1" s="1"/>
  <c r="C1385" i="1"/>
  <c r="G1384" i="1"/>
  <c r="D1384" i="1"/>
  <c r="C1384" i="1"/>
  <c r="H1384" i="1" s="1"/>
  <c r="D1383" i="1"/>
  <c r="D1382" i="1"/>
  <c r="G1382" i="1" s="1"/>
  <c r="C1382" i="1"/>
  <c r="G1381" i="1"/>
  <c r="D1381" i="1"/>
  <c r="C1381" i="1"/>
  <c r="H1381" i="1" s="1"/>
  <c r="D1380" i="1"/>
  <c r="G1380" i="1" s="1"/>
  <c r="C1380" i="1"/>
  <c r="G1379" i="1"/>
  <c r="D1379" i="1"/>
  <c r="C1379" i="1"/>
  <c r="H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G1371" i="1"/>
  <c r="D1371" i="1"/>
  <c r="C1371" i="1"/>
  <c r="H1371" i="1" s="1"/>
  <c r="D1370" i="1"/>
  <c r="G1370" i="1" s="1"/>
  <c r="C1370" i="1"/>
  <c r="G1369" i="1"/>
  <c r="D1369" i="1"/>
  <c r="C1369" i="1"/>
  <c r="H1369" i="1" s="1"/>
  <c r="D1368" i="1"/>
  <c r="G1368" i="1" s="1"/>
  <c r="C1368" i="1"/>
  <c r="G1367" i="1"/>
  <c r="D1367" i="1"/>
  <c r="C1367" i="1"/>
  <c r="H1367" i="1" s="1"/>
  <c r="D1366" i="1"/>
  <c r="G1366" i="1" s="1"/>
  <c r="C1366" i="1"/>
  <c r="G1365" i="1"/>
  <c r="D1365" i="1"/>
  <c r="C1365" i="1"/>
  <c r="H1365" i="1" s="1"/>
  <c r="D1364" i="1"/>
  <c r="G1364" i="1" s="1"/>
  <c r="C1364" i="1"/>
  <c r="G1363" i="1"/>
  <c r="D1363" i="1"/>
  <c r="C1363" i="1"/>
  <c r="H1363" i="1" s="1"/>
  <c r="D1362" i="1"/>
  <c r="G1362" i="1" s="1"/>
  <c r="C1362" i="1"/>
  <c r="G1361" i="1"/>
  <c r="D1361" i="1"/>
  <c r="C1361" i="1"/>
  <c r="H1361" i="1" s="1"/>
  <c r="D1360" i="1"/>
  <c r="G1360" i="1" s="1"/>
  <c r="C1360" i="1"/>
  <c r="G1359" i="1"/>
  <c r="D1359" i="1"/>
  <c r="C1359" i="1"/>
  <c r="H1359" i="1" s="1"/>
  <c r="D1358" i="1"/>
  <c r="G1358" i="1" s="1"/>
  <c r="C1358" i="1"/>
  <c r="G1357" i="1"/>
  <c r="D1357" i="1"/>
  <c r="C1357" i="1"/>
  <c r="H1357" i="1" s="1"/>
  <c r="D1356" i="1"/>
  <c r="G1356" i="1" s="1"/>
  <c r="C1356" i="1"/>
  <c r="G1355" i="1"/>
  <c r="D1355" i="1"/>
  <c r="C1355" i="1"/>
  <c r="H1355" i="1" s="1"/>
  <c r="D1354" i="1"/>
  <c r="G1354" i="1" s="1"/>
  <c r="C1354" i="1"/>
  <c r="G1353" i="1"/>
  <c r="D1353" i="1"/>
  <c r="C1353" i="1"/>
  <c r="H1353" i="1" s="1"/>
  <c r="D1352" i="1"/>
  <c r="G1352" i="1" s="1"/>
  <c r="C1352" i="1"/>
  <c r="G1351" i="1"/>
  <c r="D1351" i="1"/>
  <c r="C1351" i="1"/>
  <c r="H1351" i="1" s="1"/>
  <c r="D1350" i="1"/>
  <c r="G1350" i="1" s="1"/>
  <c r="C1350" i="1"/>
  <c r="G1349" i="1"/>
  <c r="D1349" i="1"/>
  <c r="C1349" i="1"/>
  <c r="H1349" i="1" s="1"/>
  <c r="D1348" i="1"/>
  <c r="G1348" i="1" s="1"/>
  <c r="C1348" i="1"/>
  <c r="G1347" i="1"/>
  <c r="D1347" i="1"/>
  <c r="C1347" i="1"/>
  <c r="H1347" i="1" s="1"/>
  <c r="D1346" i="1"/>
  <c r="G1346" i="1" s="1"/>
  <c r="C1346" i="1"/>
  <c r="G1345" i="1"/>
  <c r="D1345" i="1"/>
  <c r="C1345" i="1"/>
  <c r="H1345" i="1" s="1"/>
  <c r="D1344" i="1"/>
  <c r="G1344" i="1" s="1"/>
  <c r="C1344" i="1"/>
  <c r="G1343" i="1"/>
  <c r="D1343" i="1"/>
  <c r="C1343" i="1"/>
  <c r="H1343" i="1" s="1"/>
  <c r="D1342" i="1"/>
  <c r="G1342" i="1" s="1"/>
  <c r="C1342" i="1"/>
  <c r="G1341" i="1"/>
  <c r="D1341" i="1"/>
  <c r="C1341" i="1"/>
  <c r="H1341" i="1" s="1"/>
  <c r="D1340" i="1"/>
  <c r="G1340" i="1" s="1"/>
  <c r="C1340" i="1"/>
  <c r="G1339" i="1"/>
  <c r="D1339" i="1"/>
  <c r="C1339" i="1"/>
  <c r="H1339" i="1" s="1"/>
  <c r="D1338" i="1"/>
  <c r="G1338" i="1" s="1"/>
  <c r="C1338" i="1"/>
  <c r="G1337" i="1"/>
  <c r="D1337" i="1"/>
  <c r="C1337" i="1"/>
  <c r="H1337" i="1" s="1"/>
  <c r="D1336" i="1"/>
  <c r="G1336" i="1" s="1"/>
  <c r="C1336" i="1"/>
  <c r="G1335" i="1"/>
  <c r="D1335" i="1"/>
  <c r="C1335" i="1"/>
  <c r="H1335" i="1" s="1"/>
  <c r="D1334" i="1"/>
  <c r="G1334" i="1" s="1"/>
  <c r="C1334" i="1"/>
  <c r="G1333" i="1"/>
  <c r="D1333" i="1"/>
  <c r="C1333" i="1"/>
  <c r="H1333" i="1" s="1"/>
  <c r="D1332" i="1"/>
  <c r="G1332" i="1" s="1"/>
  <c r="C1332" i="1"/>
  <c r="G1331" i="1"/>
  <c r="D1331" i="1"/>
  <c r="C1331" i="1"/>
  <c r="H1331" i="1" s="1"/>
  <c r="D1330" i="1"/>
  <c r="G1330" i="1" s="1"/>
  <c r="C1330" i="1"/>
  <c r="D1329" i="1"/>
  <c r="G1328" i="1"/>
  <c r="D1328" i="1"/>
  <c r="C1328" i="1"/>
  <c r="H1328" i="1" s="1"/>
  <c r="D1327" i="1"/>
  <c r="G1327" i="1" s="1"/>
  <c r="C1327" i="1"/>
  <c r="G1326" i="1"/>
  <c r="D1326" i="1"/>
  <c r="C1326" i="1"/>
  <c r="H1326" i="1" s="1"/>
  <c r="D1325" i="1"/>
  <c r="G1325" i="1" s="1"/>
  <c r="C1325" i="1"/>
  <c r="G1324" i="1"/>
  <c r="D1324" i="1"/>
  <c r="C1324" i="1"/>
  <c r="H1324" i="1" s="1"/>
  <c r="D1323" i="1"/>
  <c r="G1323" i="1" s="1"/>
  <c r="C1323" i="1"/>
  <c r="G1322" i="1"/>
  <c r="D1322" i="1"/>
  <c r="C1322" i="1"/>
  <c r="H1322" i="1" s="1"/>
  <c r="D1321" i="1"/>
  <c r="G1321" i="1" s="1"/>
  <c r="C1321" i="1"/>
  <c r="G1320" i="1"/>
  <c r="D1320" i="1"/>
  <c r="C1320" i="1"/>
  <c r="H1320" i="1" s="1"/>
  <c r="D1319" i="1"/>
  <c r="G1319" i="1" s="1"/>
  <c r="C1319" i="1"/>
  <c r="G1318" i="1"/>
  <c r="D1318" i="1"/>
  <c r="C1318" i="1"/>
  <c r="H1318" i="1" s="1"/>
  <c r="D1317" i="1"/>
  <c r="G1317" i="1" s="1"/>
  <c r="C1317" i="1"/>
  <c r="G1316" i="1"/>
  <c r="D1316" i="1"/>
  <c r="C1316" i="1"/>
  <c r="H1316" i="1" s="1"/>
  <c r="D1315" i="1"/>
  <c r="G1315" i="1" s="1"/>
  <c r="C1315" i="1"/>
  <c r="G1314" i="1"/>
  <c r="D1314" i="1"/>
  <c r="C1314" i="1"/>
  <c r="H1314" i="1" s="1"/>
  <c r="D1313" i="1"/>
  <c r="G1313" i="1" s="1"/>
  <c r="C1313" i="1"/>
  <c r="G1312" i="1"/>
  <c r="D1312" i="1"/>
  <c r="C1312" i="1"/>
  <c r="H1312" i="1" s="1"/>
  <c r="D1311" i="1"/>
  <c r="G1311" i="1" s="1"/>
  <c r="C1311" i="1"/>
  <c r="G1310" i="1"/>
  <c r="D1310" i="1"/>
  <c r="C1310" i="1"/>
  <c r="H1310" i="1" s="1"/>
  <c r="D1309" i="1"/>
  <c r="G1309" i="1" s="1"/>
  <c r="C1309" i="1"/>
  <c r="G1308" i="1"/>
  <c r="D1308" i="1"/>
  <c r="C1308" i="1"/>
  <c r="H1308" i="1" s="1"/>
  <c r="D1307" i="1"/>
  <c r="C1307" i="1"/>
  <c r="D1306" i="1"/>
  <c r="C1306" i="1"/>
  <c r="D1305" i="1"/>
  <c r="G1305" i="1" s="1"/>
  <c r="C1305" i="1"/>
  <c r="G1304" i="1"/>
  <c r="D1304" i="1"/>
  <c r="C1304" i="1"/>
  <c r="H1304" i="1" s="1"/>
  <c r="D1303" i="1"/>
  <c r="C1303" i="1"/>
  <c r="G1303" i="1" s="1"/>
  <c r="D1302" i="1"/>
  <c r="C1302" i="1"/>
  <c r="D1301" i="1"/>
  <c r="G1301" i="1" s="1"/>
  <c r="C1301" i="1"/>
  <c r="G1300" i="1"/>
  <c r="D1300" i="1"/>
  <c r="C1300" i="1"/>
  <c r="H1300" i="1" s="1"/>
  <c r="D1299" i="1"/>
  <c r="C1299" i="1"/>
  <c r="D1298" i="1"/>
  <c r="C1298" i="1"/>
  <c r="D1297" i="1"/>
  <c r="C1297" i="1"/>
  <c r="G1296" i="1"/>
  <c r="D1296" i="1"/>
  <c r="C1296" i="1"/>
  <c r="H1296" i="1" s="1"/>
  <c r="D1295" i="1"/>
  <c r="G1295" i="1" s="1"/>
  <c r="C1295" i="1"/>
  <c r="D1294" i="1"/>
  <c r="C1294" i="1"/>
  <c r="D1293" i="1"/>
  <c r="C1293" i="1"/>
  <c r="G1292" i="1"/>
  <c r="D1292" i="1"/>
  <c r="C1292" i="1"/>
  <c r="H1292" i="1" s="1"/>
  <c r="D1291" i="1"/>
  <c r="G1291" i="1" s="1"/>
  <c r="C1291" i="1"/>
  <c r="D1290" i="1"/>
  <c r="C1290" i="1"/>
  <c r="D1289" i="1"/>
  <c r="C1289" i="1"/>
  <c r="G1288" i="1"/>
  <c r="D1288" i="1"/>
  <c r="C1288" i="1"/>
  <c r="H1288" i="1" s="1"/>
  <c r="D1287" i="1"/>
  <c r="C1287" i="1"/>
  <c r="G1287" i="1" s="1"/>
  <c r="D1286" i="1"/>
  <c r="C1286" i="1"/>
  <c r="D1285" i="1"/>
  <c r="C1285" i="1"/>
  <c r="G1284" i="1"/>
  <c r="D1284" i="1"/>
  <c r="C1284" i="1"/>
  <c r="H1284" i="1" s="1"/>
  <c r="D1283" i="1"/>
  <c r="G1283" i="1" s="1"/>
  <c r="C1283" i="1"/>
  <c r="D1282" i="1"/>
  <c r="C1282" i="1"/>
  <c r="D1281" i="1"/>
  <c r="C1281" i="1"/>
  <c r="G1280" i="1"/>
  <c r="D1280" i="1"/>
  <c r="C1280" i="1"/>
  <c r="H1280" i="1" s="1"/>
  <c r="D1279" i="1"/>
  <c r="G1279" i="1" s="1"/>
  <c r="C1279" i="1"/>
  <c r="D1278" i="1"/>
  <c r="C1278" i="1"/>
  <c r="D1277" i="1"/>
  <c r="C1277" i="1"/>
  <c r="G1276" i="1"/>
  <c r="D1276" i="1"/>
  <c r="C1276" i="1"/>
  <c r="H1276" i="1" s="1"/>
  <c r="D1275" i="1"/>
  <c r="G1275" i="1" s="1"/>
  <c r="C1275" i="1"/>
  <c r="D1274" i="1"/>
  <c r="C1274" i="1"/>
  <c r="D1273" i="1"/>
  <c r="C1273" i="1"/>
  <c r="G1272" i="1"/>
  <c r="D1272" i="1"/>
  <c r="C1272" i="1"/>
  <c r="H1272" i="1" s="1"/>
  <c r="D1271" i="1"/>
  <c r="C1271" i="1"/>
  <c r="G1271" i="1" s="1"/>
  <c r="D1270" i="1"/>
  <c r="C1270" i="1"/>
  <c r="D1269" i="1"/>
  <c r="C1269" i="1"/>
  <c r="G1268" i="1"/>
  <c r="D1268" i="1"/>
  <c r="C1268" i="1"/>
  <c r="H1268" i="1" s="1"/>
  <c r="D1267" i="1"/>
  <c r="C1267" i="1"/>
  <c r="D1266" i="1"/>
  <c r="C1266" i="1"/>
  <c r="D1265" i="1"/>
  <c r="C1265" i="1"/>
  <c r="D1264" i="1"/>
  <c r="C1264" i="1"/>
  <c r="D1263" i="1"/>
  <c r="G1263" i="1" s="1"/>
  <c r="C1263" i="1"/>
  <c r="D1262" i="1"/>
  <c r="C1262" i="1"/>
  <c r="D1261" i="1"/>
  <c r="C1261" i="1"/>
  <c r="G1260" i="1"/>
  <c r="D1260" i="1"/>
  <c r="C1260" i="1"/>
  <c r="H1260" i="1" s="1"/>
  <c r="D1259" i="1"/>
  <c r="G1259" i="1" s="1"/>
  <c r="C1259" i="1"/>
  <c r="D1258" i="1"/>
  <c r="C1258" i="1"/>
  <c r="D1257" i="1"/>
  <c r="C1257" i="1"/>
  <c r="D1256" i="1"/>
  <c r="C1256" i="1"/>
  <c r="H1256" i="1" s="1"/>
  <c r="D1255" i="1"/>
  <c r="C1255" i="1"/>
  <c r="G1255" i="1" s="1"/>
  <c r="G1254" i="1"/>
  <c r="D1254" i="1"/>
  <c r="C1254" i="1"/>
  <c r="H1254" i="1" s="1"/>
  <c r="D1253" i="1"/>
  <c r="C1253" i="1"/>
  <c r="G1252" i="1"/>
  <c r="D1252" i="1"/>
  <c r="C1252" i="1"/>
  <c r="H1252" i="1" s="1"/>
  <c r="D1251" i="1"/>
  <c r="C1251" i="1"/>
  <c r="G1251" i="1" s="1"/>
  <c r="D1250" i="1"/>
  <c r="C1250" i="1"/>
  <c r="H1250" i="1" s="1"/>
  <c r="D1249" i="1"/>
  <c r="G1249" i="1" s="1"/>
  <c r="C1249" i="1"/>
  <c r="D1248" i="1"/>
  <c r="C1248" i="1"/>
  <c r="H1248" i="1" s="1"/>
  <c r="D1247" i="1"/>
  <c r="C1247" i="1"/>
  <c r="G1247" i="1" s="1"/>
  <c r="G1246" i="1"/>
  <c r="D1246" i="1"/>
  <c r="C1246" i="1"/>
  <c r="H1246" i="1" s="1"/>
  <c r="D1245" i="1"/>
  <c r="G1245" i="1" s="1"/>
  <c r="C1245" i="1"/>
  <c r="G1244" i="1"/>
  <c r="D1244" i="1"/>
  <c r="C1244" i="1"/>
  <c r="H1244" i="1" s="1"/>
  <c r="D1243" i="1"/>
  <c r="C1243" i="1"/>
  <c r="G1243" i="1" s="1"/>
  <c r="D1242" i="1"/>
  <c r="C1242" i="1"/>
  <c r="H1242" i="1" s="1"/>
  <c r="D1241" i="1"/>
  <c r="G1241" i="1" s="1"/>
  <c r="C1241" i="1"/>
  <c r="D1240" i="1"/>
  <c r="C1240" i="1"/>
  <c r="H1240" i="1" s="1"/>
  <c r="D1239" i="1"/>
  <c r="C1239" i="1"/>
  <c r="G1239" i="1" s="1"/>
  <c r="G1238" i="1"/>
  <c r="D1238" i="1"/>
  <c r="C1238" i="1"/>
  <c r="H1238" i="1" s="1"/>
  <c r="D1237" i="1"/>
  <c r="G1237" i="1" s="1"/>
  <c r="C1237" i="1"/>
  <c r="G1236" i="1"/>
  <c r="D1236" i="1"/>
  <c r="C1236" i="1"/>
  <c r="H1236" i="1" s="1"/>
  <c r="D1235" i="1"/>
  <c r="C1235" i="1"/>
  <c r="G1235" i="1" s="1"/>
  <c r="D1234" i="1"/>
  <c r="C1234" i="1"/>
  <c r="H1234" i="1" s="1"/>
  <c r="D1233" i="1"/>
  <c r="G1233" i="1" s="1"/>
  <c r="C1233" i="1"/>
  <c r="D1232" i="1"/>
  <c r="C1232" i="1"/>
  <c r="H1232" i="1" s="1"/>
  <c r="D1231" i="1"/>
  <c r="C1231" i="1"/>
  <c r="G1231" i="1" s="1"/>
  <c r="G1230" i="1"/>
  <c r="D1230" i="1"/>
  <c r="C1230" i="1"/>
  <c r="H1230" i="1" s="1"/>
  <c r="D1229" i="1"/>
  <c r="C1229" i="1"/>
  <c r="G1228" i="1"/>
  <c r="D1228" i="1"/>
  <c r="C1228" i="1"/>
  <c r="H1228" i="1" s="1"/>
  <c r="D1227" i="1"/>
  <c r="C1227" i="1"/>
  <c r="G1227" i="1" s="1"/>
  <c r="D1226" i="1"/>
  <c r="C1226" i="1"/>
  <c r="H1226" i="1" s="1"/>
  <c r="D1225" i="1"/>
  <c r="G1225" i="1" s="1"/>
  <c r="C1225" i="1"/>
  <c r="D1224" i="1"/>
  <c r="C1224" i="1"/>
  <c r="H1224" i="1" s="1"/>
  <c r="D1223" i="1"/>
  <c r="C1223" i="1"/>
  <c r="D1221" i="1"/>
  <c r="C1221" i="1"/>
  <c r="G1220" i="1"/>
  <c r="D1220" i="1"/>
  <c r="C1220" i="1"/>
  <c r="H1220" i="1" s="1"/>
  <c r="D1219" i="1"/>
  <c r="C1219" i="1"/>
  <c r="G1219" i="1" s="1"/>
  <c r="D1218" i="1"/>
  <c r="C1218" i="1"/>
  <c r="H1218" i="1" s="1"/>
  <c r="D1217" i="1"/>
  <c r="C1217" i="1"/>
  <c r="C1216" i="1"/>
  <c r="D1213" i="1"/>
  <c r="C1213" i="1"/>
  <c r="G1212" i="1"/>
  <c r="D1212" i="1"/>
  <c r="C1212" i="1"/>
  <c r="H1212" i="1" s="1"/>
  <c r="D1211" i="1"/>
  <c r="G1211" i="1" s="1"/>
  <c r="C1211" i="1"/>
  <c r="D1210" i="1"/>
  <c r="C1210" i="1"/>
  <c r="H1210" i="1" s="1"/>
  <c r="D1209" i="1"/>
  <c r="C1209" i="1"/>
  <c r="D1208" i="1"/>
  <c r="C1208" i="1"/>
  <c r="H1208" i="1" s="1"/>
  <c r="D1207" i="1"/>
  <c r="G1207" i="1" s="1"/>
  <c r="C1207" i="1"/>
  <c r="G1206" i="1"/>
  <c r="D1206" i="1"/>
  <c r="C1206" i="1"/>
  <c r="H1206" i="1" s="1"/>
  <c r="D1205" i="1"/>
  <c r="C1205" i="1"/>
  <c r="G1204" i="1"/>
  <c r="D1204" i="1"/>
  <c r="C1204" i="1"/>
  <c r="H1204" i="1" s="1"/>
  <c r="D1203" i="1"/>
  <c r="G1203" i="1" s="1"/>
  <c r="C1203" i="1"/>
  <c r="D1202" i="1"/>
  <c r="C1202" i="1"/>
  <c r="H1202" i="1" s="1"/>
  <c r="D1201" i="1"/>
  <c r="C1201" i="1"/>
  <c r="D1200" i="1"/>
  <c r="C1200" i="1"/>
  <c r="H1200" i="1" s="1"/>
  <c r="D1199" i="1"/>
  <c r="G1199" i="1" s="1"/>
  <c r="C1199" i="1"/>
  <c r="G1198" i="1"/>
  <c r="D1198" i="1"/>
  <c r="C1198" i="1"/>
  <c r="H1198" i="1" s="1"/>
  <c r="D1197" i="1"/>
  <c r="C1197" i="1"/>
  <c r="G1196" i="1"/>
  <c r="D1196" i="1"/>
  <c r="C1196" i="1"/>
  <c r="H1196" i="1" s="1"/>
  <c r="D1195" i="1"/>
  <c r="G1195" i="1" s="1"/>
  <c r="C1195" i="1"/>
  <c r="D1194" i="1"/>
  <c r="C1194" i="1"/>
  <c r="H1194" i="1" s="1"/>
  <c r="D1193" i="1"/>
  <c r="C1193" i="1"/>
  <c r="D1192" i="1"/>
  <c r="C1192" i="1"/>
  <c r="H1192" i="1" s="1"/>
  <c r="D1191" i="1"/>
  <c r="C1191" i="1"/>
  <c r="G1191" i="1" s="1"/>
  <c r="G1190" i="1"/>
  <c r="D1190" i="1"/>
  <c r="C1190" i="1"/>
  <c r="H1190" i="1" s="1"/>
  <c r="D1189" i="1"/>
  <c r="C1189" i="1"/>
  <c r="G1188" i="1"/>
  <c r="D1188" i="1"/>
  <c r="C1188" i="1"/>
  <c r="H1188" i="1" s="1"/>
  <c r="D1187" i="1"/>
  <c r="C1187" i="1"/>
  <c r="G1187" i="1" s="1"/>
  <c r="D1186" i="1"/>
  <c r="C1186" i="1"/>
  <c r="H1186" i="1" s="1"/>
  <c r="D1185" i="1"/>
  <c r="C1185" i="1"/>
  <c r="D1184" i="1"/>
  <c r="C1184" i="1"/>
  <c r="H1184" i="1" s="1"/>
  <c r="D1182" i="1"/>
  <c r="C1182" i="1"/>
  <c r="H1182" i="1" s="1"/>
  <c r="D1181" i="1"/>
  <c r="C1181" i="1"/>
  <c r="G1180" i="1"/>
  <c r="D1180" i="1"/>
  <c r="C1180" i="1"/>
  <c r="H1180" i="1" s="1"/>
  <c r="D1179" i="1"/>
  <c r="C1179" i="1"/>
  <c r="G1178" i="1"/>
  <c r="D1178" i="1"/>
  <c r="C1178" i="1"/>
  <c r="H1178" i="1" s="1"/>
  <c r="D1177" i="1"/>
  <c r="C1177" i="1"/>
  <c r="D1176" i="1"/>
  <c r="C1176" i="1"/>
  <c r="H1176" i="1" s="1"/>
  <c r="D1175" i="1"/>
  <c r="C1175" i="1"/>
  <c r="D1174" i="1"/>
  <c r="C1174" i="1"/>
  <c r="H1174" i="1" s="1"/>
  <c r="D1173" i="1"/>
  <c r="G1173" i="1" s="1"/>
  <c r="C1173" i="1"/>
  <c r="G1172" i="1"/>
  <c r="D1172" i="1"/>
  <c r="C1172" i="1"/>
  <c r="H1172" i="1" s="1"/>
  <c r="D1171" i="1"/>
  <c r="C1171" i="1"/>
  <c r="G1170" i="1"/>
  <c r="D1170" i="1"/>
  <c r="C1170" i="1"/>
  <c r="H1170" i="1" s="1"/>
  <c r="D1169" i="1"/>
  <c r="C1169" i="1"/>
  <c r="D1168" i="1"/>
  <c r="C1168" i="1"/>
  <c r="H1168" i="1" s="1"/>
  <c r="D1167" i="1"/>
  <c r="C1167" i="1"/>
  <c r="D1166" i="1"/>
  <c r="C1166" i="1"/>
  <c r="H1166" i="1" s="1"/>
  <c r="D1165" i="1"/>
  <c r="C1165" i="1"/>
  <c r="G1164" i="1"/>
  <c r="D1164" i="1"/>
  <c r="C1164" i="1"/>
  <c r="H1164" i="1" s="1"/>
  <c r="D1163" i="1"/>
  <c r="C1163" i="1"/>
  <c r="G1162" i="1"/>
  <c r="D1162" i="1"/>
  <c r="C1162" i="1"/>
  <c r="H1162" i="1" s="1"/>
  <c r="D1161" i="1"/>
  <c r="G1161" i="1" s="1"/>
  <c r="C1161" i="1"/>
  <c r="D1160" i="1"/>
  <c r="C1160" i="1"/>
  <c r="H1160" i="1" s="1"/>
  <c r="D1159" i="1"/>
  <c r="C1159" i="1"/>
  <c r="D1158" i="1"/>
  <c r="C1158" i="1"/>
  <c r="H1158" i="1" s="1"/>
  <c r="D1157" i="1"/>
  <c r="C1157" i="1"/>
  <c r="D1156" i="1"/>
  <c r="C1156" i="1"/>
  <c r="H1156" i="1" s="1"/>
  <c r="D1155" i="1"/>
  <c r="C1155" i="1"/>
  <c r="D1154" i="1"/>
  <c r="C1154" i="1"/>
  <c r="D1151" i="1"/>
  <c r="C1151" i="1"/>
  <c r="G1150" i="1"/>
  <c r="D1150" i="1"/>
  <c r="C1150" i="1"/>
  <c r="H1150" i="1" s="1"/>
  <c r="D1149" i="1"/>
  <c r="G1149" i="1" s="1"/>
  <c r="C1149" i="1"/>
  <c r="D1148" i="1"/>
  <c r="C1148" i="1"/>
  <c r="H1148" i="1" s="1"/>
  <c r="D1147" i="1"/>
  <c r="C1147" i="1"/>
  <c r="D1146" i="1"/>
  <c r="C1146" i="1"/>
  <c r="H1146" i="1" s="1"/>
  <c r="D1145" i="1"/>
  <c r="G1145" i="1" s="1"/>
  <c r="C1145" i="1"/>
  <c r="G1144" i="1"/>
  <c r="D1144" i="1"/>
  <c r="C1144" i="1"/>
  <c r="H1144" i="1" s="1"/>
  <c r="D1143" i="1"/>
  <c r="C1143" i="1"/>
  <c r="G1142" i="1"/>
  <c r="D1142" i="1"/>
  <c r="C1142" i="1"/>
  <c r="H1142" i="1" s="1"/>
  <c r="D1141" i="1"/>
  <c r="C1141" i="1"/>
  <c r="D1140" i="1"/>
  <c r="C1140" i="1"/>
  <c r="H1140" i="1" s="1"/>
  <c r="D1139" i="1"/>
  <c r="C1139" i="1"/>
  <c r="D1138" i="1"/>
  <c r="C1138" i="1"/>
  <c r="H1138" i="1" s="1"/>
  <c r="D1137" i="1"/>
  <c r="C1137" i="1"/>
  <c r="G1136" i="1"/>
  <c r="D1136" i="1"/>
  <c r="C1136" i="1"/>
  <c r="H1136" i="1" s="1"/>
  <c r="D1135" i="1"/>
  <c r="G1135" i="1" s="1"/>
  <c r="C1135" i="1"/>
  <c r="G1134" i="1"/>
  <c r="D1134" i="1"/>
  <c r="C1134" i="1"/>
  <c r="H1134" i="1" s="1"/>
  <c r="D1133" i="1"/>
  <c r="C1133" i="1"/>
  <c r="D1132" i="1"/>
  <c r="C1132" i="1"/>
  <c r="H1132" i="1" s="1"/>
  <c r="D1131" i="1"/>
  <c r="G1131" i="1" s="1"/>
  <c r="C1131" i="1"/>
  <c r="D1130" i="1"/>
  <c r="C1130" i="1"/>
  <c r="H1130" i="1" s="1"/>
  <c r="D1129" i="1"/>
  <c r="C1129" i="1"/>
  <c r="G1128" i="1"/>
  <c r="D1128" i="1"/>
  <c r="C1128" i="1"/>
  <c r="H1128" i="1" s="1"/>
  <c r="D1127" i="1"/>
  <c r="C1127" i="1"/>
  <c r="G1126" i="1"/>
  <c r="D1126" i="1"/>
  <c r="C1126" i="1"/>
  <c r="H1126" i="1" s="1"/>
  <c r="D1125" i="1"/>
  <c r="C1125" i="1"/>
  <c r="D1124" i="1"/>
  <c r="D1123" i="1"/>
  <c r="C1123" i="1"/>
  <c r="D1122" i="1"/>
  <c r="C1122" i="1"/>
  <c r="H1122" i="1" s="1"/>
  <c r="D1121" i="1"/>
  <c r="C1121" i="1"/>
  <c r="G1120" i="1"/>
  <c r="D1120" i="1"/>
  <c r="C1120" i="1"/>
  <c r="H1120" i="1" s="1"/>
  <c r="D1119" i="1"/>
  <c r="C1119" i="1"/>
  <c r="G1118" i="1"/>
  <c r="D1118" i="1"/>
  <c r="C1118" i="1"/>
  <c r="H1118" i="1" s="1"/>
  <c r="D1117" i="1"/>
  <c r="C1117" i="1"/>
  <c r="D1116" i="1"/>
  <c r="C1116" i="1"/>
  <c r="H1116" i="1" s="1"/>
  <c r="D1115" i="1"/>
  <c r="C1115" i="1"/>
  <c r="D1114" i="1"/>
  <c r="C1114" i="1"/>
  <c r="H1114" i="1" s="1"/>
  <c r="D1113" i="1"/>
  <c r="C1113" i="1"/>
  <c r="G1112" i="1"/>
  <c r="D1112" i="1"/>
  <c r="C1112" i="1"/>
  <c r="H1112" i="1" s="1"/>
  <c r="D1111" i="1"/>
  <c r="C1111" i="1"/>
  <c r="G1110" i="1"/>
  <c r="D1110" i="1"/>
  <c r="C1110" i="1"/>
  <c r="H1110" i="1" s="1"/>
  <c r="D1109" i="1"/>
  <c r="G1109" i="1" s="1"/>
  <c r="C1109" i="1"/>
  <c r="D1108" i="1"/>
  <c r="C1108" i="1"/>
  <c r="H1108" i="1" s="1"/>
  <c r="D1107" i="1"/>
  <c r="C1107" i="1"/>
  <c r="D1106" i="1"/>
  <c r="C1106" i="1"/>
  <c r="H1106" i="1" s="1"/>
  <c r="D1105" i="1"/>
  <c r="C1105" i="1"/>
  <c r="G1104" i="1"/>
  <c r="D1104" i="1"/>
  <c r="C1104" i="1"/>
  <c r="H1104" i="1" s="1"/>
  <c r="D1103" i="1"/>
  <c r="C1103" i="1"/>
  <c r="G1102" i="1"/>
  <c r="D1102" i="1"/>
  <c r="C1102" i="1"/>
  <c r="H1102" i="1" s="1"/>
  <c r="D1101" i="1"/>
  <c r="C1101" i="1"/>
  <c r="D1100" i="1"/>
  <c r="C1100" i="1"/>
  <c r="H1100" i="1" s="1"/>
  <c r="D1099" i="1"/>
  <c r="C1099" i="1"/>
  <c r="D1098" i="1"/>
  <c r="C1098" i="1"/>
  <c r="H1098" i="1" s="1"/>
  <c r="D1097" i="1"/>
  <c r="G1097" i="1" s="1"/>
  <c r="C1097" i="1"/>
  <c r="D1096" i="1"/>
  <c r="D1095" i="1"/>
  <c r="C1095" i="1"/>
  <c r="H1094" i="1"/>
  <c r="D1094" i="1"/>
  <c r="C1094" i="1"/>
  <c r="G1094" i="1" s="1"/>
  <c r="D1093" i="1"/>
  <c r="H1093" i="1" s="1"/>
  <c r="C1093" i="1"/>
  <c r="H1092" i="1"/>
  <c r="D1092" i="1"/>
  <c r="C1092" i="1"/>
  <c r="G1092" i="1" s="1"/>
  <c r="D1091" i="1"/>
  <c r="C1091" i="1"/>
  <c r="H1090" i="1"/>
  <c r="D1090" i="1"/>
  <c r="C1090" i="1"/>
  <c r="G1090" i="1" s="1"/>
  <c r="D1089" i="1"/>
  <c r="H1089" i="1" s="1"/>
  <c r="C1089" i="1"/>
  <c r="D1088" i="1"/>
  <c r="C1088" i="1"/>
  <c r="G1088" i="1" s="1"/>
  <c r="D1087" i="1"/>
  <c r="C1087" i="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D1064" i="1"/>
  <c r="C1064" i="1"/>
  <c r="G1064" i="1" s="1"/>
  <c r="H1063" i="1"/>
  <c r="D1063" i="1"/>
  <c r="C1063" i="1"/>
  <c r="G1063" i="1" s="1"/>
  <c r="D1062" i="1"/>
  <c r="C1062" i="1"/>
  <c r="H1061" i="1"/>
  <c r="D1061" i="1"/>
  <c r="C1061" i="1"/>
  <c r="G1061" i="1" s="1"/>
  <c r="H1060" i="1"/>
  <c r="D1060" i="1"/>
  <c r="C1060" i="1"/>
  <c r="G1060" i="1" s="1"/>
  <c r="H1059" i="1"/>
  <c r="D1059" i="1"/>
  <c r="C1059" i="1"/>
  <c r="G1059" i="1" s="1"/>
  <c r="H1058" i="1"/>
  <c r="D1058" i="1"/>
  <c r="C1058" i="1"/>
  <c r="G1058" i="1" s="1"/>
  <c r="H1057" i="1"/>
  <c r="D1057" i="1"/>
  <c r="C1057" i="1"/>
  <c r="G1057" i="1" s="1"/>
  <c r="C1056" i="1"/>
  <c r="H1055" i="1"/>
  <c r="D1055" i="1"/>
  <c r="C1055" i="1"/>
  <c r="G1055" i="1" s="1"/>
  <c r="H1054" i="1"/>
  <c r="D1054" i="1"/>
  <c r="C1054" i="1"/>
  <c r="G1054" i="1" s="1"/>
  <c r="H1053" i="1"/>
  <c r="D1053" i="1"/>
  <c r="C1053" i="1"/>
  <c r="G1053" i="1" s="1"/>
  <c r="H1052" i="1"/>
  <c r="D1052" i="1"/>
  <c r="C1052" i="1"/>
  <c r="G1052" i="1" s="1"/>
  <c r="H1051" i="1"/>
  <c r="D1051" i="1"/>
  <c r="C1051" i="1"/>
  <c r="G1051" i="1" s="1"/>
  <c r="D1050" i="1"/>
  <c r="C1050" i="1"/>
  <c r="H1049" i="1"/>
  <c r="D1049" i="1"/>
  <c r="C1049" i="1"/>
  <c r="G1049" i="1" s="1"/>
  <c r="H1048" i="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D1033" i="1"/>
  <c r="C1033" i="1"/>
  <c r="G1033" i="1" s="1"/>
  <c r="D1032" i="1"/>
  <c r="C1032" i="1"/>
  <c r="G1032" i="1" s="1"/>
  <c r="H1031" i="1"/>
  <c r="D1031" i="1"/>
  <c r="C1031" i="1"/>
  <c r="G1031" i="1" s="1"/>
  <c r="D1030" i="1"/>
  <c r="C1030" i="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D1018" i="1"/>
  <c r="C1018" i="1"/>
  <c r="G1018" i="1" s="1"/>
  <c r="H1017" i="1"/>
  <c r="D1017" i="1"/>
  <c r="C1017" i="1"/>
  <c r="G1017" i="1" s="1"/>
  <c r="H1016" i="1"/>
  <c r="D1016" i="1"/>
  <c r="C1016" i="1"/>
  <c r="G1016" i="1" s="1"/>
  <c r="H1015" i="1"/>
  <c r="D1015" i="1"/>
  <c r="C1015" i="1"/>
  <c r="G1015" i="1" s="1"/>
  <c r="D1014" i="1"/>
  <c r="C1014" i="1"/>
  <c r="G1014" i="1" s="1"/>
  <c r="D1013" i="1"/>
  <c r="C1013" i="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D1006" i="1"/>
  <c r="C1006" i="1"/>
  <c r="H1005" i="1"/>
  <c r="D1005" i="1"/>
  <c r="C1005" i="1"/>
  <c r="G1005" i="1" s="1"/>
  <c r="D1004" i="1"/>
  <c r="C1004" i="1"/>
  <c r="D1003" i="1"/>
  <c r="C1003" i="1"/>
  <c r="G1003" i="1" s="1"/>
  <c r="H1002" i="1"/>
  <c r="D1002" i="1"/>
  <c r="C1002" i="1"/>
  <c r="G1002" i="1" s="1"/>
  <c r="D1001" i="1"/>
  <c r="C1001" i="1"/>
  <c r="G1001" i="1" s="1"/>
  <c r="D1000" i="1"/>
  <c r="C1000" i="1"/>
  <c r="D999" i="1"/>
  <c r="C999" i="1"/>
  <c r="G999" i="1" s="1"/>
  <c r="D998" i="1"/>
  <c r="C998" i="1"/>
  <c r="D997" i="1"/>
  <c r="C997" i="1"/>
  <c r="D996" i="1"/>
  <c r="C996" i="1"/>
  <c r="G996" i="1" s="1"/>
  <c r="D995" i="1"/>
  <c r="C995" i="1"/>
  <c r="G995" i="1" s="1"/>
  <c r="H994" i="1"/>
  <c r="D994" i="1"/>
  <c r="C994" i="1"/>
  <c r="G994" i="1" s="1"/>
  <c r="D993" i="1"/>
  <c r="C993" i="1"/>
  <c r="G993" i="1" s="1"/>
  <c r="H992" i="1"/>
  <c r="D992" i="1"/>
  <c r="C992" i="1"/>
  <c r="G992" i="1" s="1"/>
  <c r="D991" i="1"/>
  <c r="H991" i="1" s="1"/>
  <c r="C991"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C719" i="1"/>
  <c r="G719" i="1" s="1"/>
  <c r="H718" i="1"/>
  <c r="D718" i="1"/>
  <c r="C718" i="1"/>
  <c r="G718" i="1" s="1"/>
  <c r="H717" i="1"/>
  <c r="D717" i="1"/>
  <c r="C717" i="1"/>
  <c r="G717" i="1" s="1"/>
  <c r="H716" i="1"/>
  <c r="D716" i="1"/>
  <c r="C716" i="1"/>
  <c r="G716" i="1" s="1"/>
  <c r="D715" i="1"/>
  <c r="C715" i="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H648" i="1"/>
  <c r="D648" i="1"/>
  <c r="C648" i="1"/>
  <c r="G648" i="1" s="1"/>
  <c r="D647" i="1"/>
  <c r="C647" i="1"/>
  <c r="G647" i="1" s="1"/>
  <c r="H646" i="1"/>
  <c r="D646" i="1"/>
  <c r="C646" i="1"/>
  <c r="G646" i="1" s="1"/>
  <c r="D645" i="1"/>
  <c r="C645" i="1"/>
  <c r="D644" i="1"/>
  <c r="C644" i="1"/>
  <c r="D643" i="1"/>
  <c r="H643" i="1" s="1"/>
  <c r="C643" i="1"/>
  <c r="D642" i="1"/>
  <c r="C642" i="1"/>
  <c r="H641" i="1"/>
  <c r="D641" i="1"/>
  <c r="C641" i="1"/>
  <c r="G641" i="1" s="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D552" i="1"/>
  <c r="C552" i="1"/>
  <c r="G552" i="1" s="1"/>
  <c r="D551" i="1"/>
  <c r="C551" i="1"/>
  <c r="G551" i="1" s="1"/>
  <c r="H550" i="1"/>
  <c r="D550" i="1"/>
  <c r="C550" i="1"/>
  <c r="G550" i="1" s="1"/>
  <c r="H549" i="1"/>
  <c r="D549" i="1"/>
  <c r="C549" i="1"/>
  <c r="G549" i="1" s="1"/>
  <c r="D548" i="1"/>
  <c r="C548" i="1"/>
  <c r="G548" i="1" s="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G534" i="1" s="1"/>
  <c r="D533" i="1"/>
  <c r="H533" i="1" s="1"/>
  <c r="C533" i="1"/>
  <c r="D532" i="1"/>
  <c r="C532" i="1"/>
  <c r="G532" i="1" s="1"/>
  <c r="D531" i="1"/>
  <c r="C531" i="1"/>
  <c r="G531" i="1" s="1"/>
  <c r="H530" i="1"/>
  <c r="D530" i="1"/>
  <c r="C530" i="1"/>
  <c r="G530" i="1" s="1"/>
  <c r="D529" i="1"/>
  <c r="H529" i="1" s="1"/>
  <c r="C529" i="1"/>
  <c r="D528" i="1"/>
  <c r="C528" i="1"/>
  <c r="G528" i="1" s="1"/>
  <c r="D527" i="1"/>
  <c r="C527" i="1"/>
  <c r="G527" i="1" s="1"/>
  <c r="H526" i="1"/>
  <c r="D526" i="1"/>
  <c r="C526" i="1"/>
  <c r="G526" i="1" s="1"/>
  <c r="D525" i="1"/>
  <c r="H525" i="1" s="1"/>
  <c r="C525" i="1"/>
  <c r="D524" i="1"/>
  <c r="C524" i="1"/>
  <c r="G524" i="1" s="1"/>
  <c r="D523" i="1"/>
  <c r="D522" i="1"/>
  <c r="D521" i="1"/>
  <c r="H521" i="1" s="1"/>
  <c r="C521" i="1"/>
  <c r="D520" i="1"/>
  <c r="C520" i="1"/>
  <c r="G520" i="1" s="1"/>
  <c r="D519" i="1"/>
  <c r="C519" i="1"/>
  <c r="G519" i="1" s="1"/>
  <c r="H518" i="1"/>
  <c r="D518" i="1"/>
  <c r="C518" i="1"/>
  <c r="G518" i="1" s="1"/>
  <c r="D517" i="1"/>
  <c r="H517" i="1" s="1"/>
  <c r="C517" i="1"/>
  <c r="D516" i="1"/>
  <c r="C516" i="1"/>
  <c r="G516" i="1" s="1"/>
  <c r="D515" i="1"/>
  <c r="C515" i="1"/>
  <c r="G515" i="1" s="1"/>
  <c r="H514" i="1"/>
  <c r="D514" i="1"/>
  <c r="C514" i="1"/>
  <c r="G514" i="1" s="1"/>
  <c r="D513" i="1"/>
  <c r="H513" i="1" s="1"/>
  <c r="C513" i="1"/>
  <c r="D512" i="1"/>
  <c r="C512" i="1"/>
  <c r="G512" i="1" s="1"/>
  <c r="D511" i="1"/>
  <c r="C511" i="1"/>
  <c r="G511" i="1" s="1"/>
  <c r="H510" i="1"/>
  <c r="D510" i="1"/>
  <c r="C510" i="1"/>
  <c r="G510" i="1" s="1"/>
  <c r="D509" i="1"/>
  <c r="H509" i="1" s="1"/>
  <c r="C509" i="1"/>
  <c r="D508" i="1"/>
  <c r="C508" i="1"/>
  <c r="G508" i="1" s="1"/>
  <c r="D507" i="1"/>
  <c r="C507" i="1"/>
  <c r="G507" i="1" s="1"/>
  <c r="H506" i="1"/>
  <c r="D506" i="1"/>
  <c r="C506" i="1"/>
  <c r="G506" i="1" s="1"/>
  <c r="D505" i="1"/>
  <c r="H505" i="1" s="1"/>
  <c r="C505" i="1"/>
  <c r="D504" i="1"/>
  <c r="C504" i="1"/>
  <c r="G504" i="1" s="1"/>
  <c r="D503" i="1"/>
  <c r="C503" i="1"/>
  <c r="G503" i="1" s="1"/>
  <c r="H502" i="1"/>
  <c r="D502" i="1"/>
  <c r="C502" i="1"/>
  <c r="G502" i="1" s="1"/>
  <c r="D501" i="1"/>
  <c r="H501" i="1" s="1"/>
  <c r="C501" i="1"/>
  <c r="D500" i="1"/>
  <c r="C500" i="1"/>
  <c r="G500" i="1" s="1"/>
  <c r="D499" i="1"/>
  <c r="C499" i="1"/>
  <c r="G499" i="1" s="1"/>
  <c r="H498" i="1"/>
  <c r="D498" i="1"/>
  <c r="C498" i="1"/>
  <c r="G498" i="1" s="1"/>
  <c r="D497" i="1"/>
  <c r="H497" i="1" s="1"/>
  <c r="C497" i="1"/>
  <c r="D496" i="1"/>
  <c r="C496" i="1"/>
  <c r="G496" i="1" s="1"/>
  <c r="D495" i="1"/>
  <c r="C495" i="1"/>
  <c r="G495" i="1" s="1"/>
  <c r="H494" i="1"/>
  <c r="D494" i="1"/>
  <c r="C494" i="1"/>
  <c r="G494" i="1" s="1"/>
  <c r="D493" i="1"/>
  <c r="H493" i="1" s="1"/>
  <c r="C493" i="1"/>
  <c r="D492" i="1"/>
  <c r="C492" i="1"/>
  <c r="G492" i="1" s="1"/>
  <c r="D491" i="1"/>
  <c r="C491" i="1"/>
  <c r="G491" i="1" s="1"/>
  <c r="H490" i="1"/>
  <c r="D490" i="1"/>
  <c r="C490" i="1"/>
  <c r="G490" i="1" s="1"/>
  <c r="D489" i="1"/>
  <c r="H489" i="1" s="1"/>
  <c r="C489" i="1"/>
  <c r="D488" i="1"/>
  <c r="C488" i="1"/>
  <c r="G488" i="1" s="1"/>
  <c r="D487" i="1"/>
  <c r="C487" i="1"/>
  <c r="G487" i="1" s="1"/>
  <c r="H486" i="1"/>
  <c r="D486" i="1"/>
  <c r="C486" i="1"/>
  <c r="G486" i="1" s="1"/>
  <c r="D485" i="1"/>
  <c r="H485" i="1" s="1"/>
  <c r="C485" i="1"/>
  <c r="D484" i="1"/>
  <c r="C484" i="1"/>
  <c r="G484" i="1" s="1"/>
  <c r="D483" i="1"/>
  <c r="C483" i="1"/>
  <c r="G483" i="1" s="1"/>
  <c r="H482" i="1"/>
  <c r="D482" i="1"/>
  <c r="C482" i="1"/>
  <c r="G482" i="1" s="1"/>
  <c r="D481" i="1"/>
  <c r="H481" i="1" s="1"/>
  <c r="C481" i="1"/>
  <c r="D480" i="1"/>
  <c r="C480" i="1"/>
  <c r="G480" i="1" s="1"/>
  <c r="D479" i="1"/>
  <c r="C479" i="1"/>
  <c r="G479" i="1" s="1"/>
  <c r="D478" i="1"/>
  <c r="D477" i="1"/>
  <c r="H477" i="1" s="1"/>
  <c r="C477" i="1"/>
  <c r="D476" i="1"/>
  <c r="C476" i="1"/>
  <c r="G476" i="1" s="1"/>
  <c r="D475" i="1"/>
  <c r="C475" i="1"/>
  <c r="G475" i="1" s="1"/>
  <c r="H474" i="1"/>
  <c r="D474" i="1"/>
  <c r="C474" i="1"/>
  <c r="G474" i="1" s="1"/>
  <c r="D473" i="1"/>
  <c r="H473" i="1" s="1"/>
  <c r="C473" i="1"/>
  <c r="D472" i="1"/>
  <c r="C472" i="1"/>
  <c r="G472" i="1" s="1"/>
  <c r="D471" i="1"/>
  <c r="C471" i="1"/>
  <c r="G471" i="1" s="1"/>
  <c r="H470" i="1"/>
  <c r="D470" i="1"/>
  <c r="C470" i="1"/>
  <c r="G470" i="1" s="1"/>
  <c r="D469" i="1"/>
  <c r="H469" i="1" s="1"/>
  <c r="C469" i="1"/>
  <c r="D468" i="1"/>
  <c r="C468" i="1"/>
  <c r="G468" i="1" s="1"/>
  <c r="D467" i="1"/>
  <c r="C467" i="1"/>
  <c r="G467" i="1" s="1"/>
  <c r="D466" i="1"/>
  <c r="D465" i="1"/>
  <c r="H465" i="1" s="1"/>
  <c r="C465" i="1"/>
  <c r="D464" i="1"/>
  <c r="C464" i="1"/>
  <c r="G464" i="1" s="1"/>
  <c r="D463" i="1"/>
  <c r="C463" i="1"/>
  <c r="G463" i="1" s="1"/>
  <c r="H462" i="1"/>
  <c r="D462" i="1"/>
  <c r="C462" i="1"/>
  <c r="G462" i="1" s="1"/>
  <c r="D461" i="1"/>
  <c r="H461" i="1" s="1"/>
  <c r="C461" i="1"/>
  <c r="D460" i="1"/>
  <c r="C460" i="1"/>
  <c r="G460" i="1" s="1"/>
  <c r="D459" i="1"/>
  <c r="C459" i="1"/>
  <c r="G459" i="1" s="1"/>
  <c r="H458" i="1"/>
  <c r="D458" i="1"/>
  <c r="C458" i="1"/>
  <c r="G458" i="1" s="1"/>
  <c r="D457" i="1"/>
  <c r="H457" i="1" s="1"/>
  <c r="C457" i="1"/>
  <c r="D456" i="1"/>
  <c r="C456" i="1"/>
  <c r="G456" i="1" s="1"/>
  <c r="D455" i="1"/>
  <c r="C455" i="1"/>
  <c r="G455" i="1" s="1"/>
  <c r="H454" i="1"/>
  <c r="D454" i="1"/>
  <c r="C454" i="1"/>
  <c r="D453" i="1"/>
  <c r="H453" i="1" s="1"/>
  <c r="C453" i="1"/>
  <c r="D452" i="1"/>
  <c r="C452" i="1"/>
  <c r="G452" i="1" s="1"/>
  <c r="D451" i="1"/>
  <c r="C451" i="1"/>
  <c r="G451" i="1" s="1"/>
  <c r="H450" i="1"/>
  <c r="D450" i="1"/>
  <c r="C450" i="1"/>
  <c r="G450" i="1" s="1"/>
  <c r="D449" i="1"/>
  <c r="H449" i="1" s="1"/>
  <c r="C449" i="1"/>
  <c r="D448" i="1"/>
  <c r="C448" i="1"/>
  <c r="G448" i="1" s="1"/>
  <c r="D447" i="1"/>
  <c r="C447" i="1"/>
  <c r="G447" i="1" s="1"/>
  <c r="H446" i="1"/>
  <c r="D446" i="1"/>
  <c r="C446" i="1"/>
  <c r="G446" i="1" s="1"/>
  <c r="D445" i="1"/>
  <c r="H445" i="1" s="1"/>
  <c r="C445" i="1"/>
  <c r="D444" i="1"/>
  <c r="C444" i="1"/>
  <c r="G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C412" i="1"/>
  <c r="D411" i="1"/>
  <c r="D406" i="1"/>
  <c r="C406" i="1"/>
  <c r="H406" i="1" s="1"/>
  <c r="D405" i="1"/>
  <c r="C405" i="1"/>
  <c r="H405" i="1" s="1"/>
  <c r="D404" i="1"/>
  <c r="C404" i="1"/>
  <c r="H404" i="1" s="1"/>
  <c r="D401" i="1"/>
  <c r="C401" i="1"/>
  <c r="H401" i="1" s="1"/>
  <c r="D400" i="1"/>
  <c r="C400" i="1"/>
  <c r="H400" i="1" s="1"/>
  <c r="D399" i="1"/>
  <c r="C399" i="1"/>
  <c r="H399" i="1" s="1"/>
  <c r="D398" i="1"/>
  <c r="C398" i="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D264" i="1"/>
  <c r="C264" i="1"/>
  <c r="D263" i="1"/>
  <c r="C263" i="1"/>
  <c r="D262" i="1"/>
  <c r="C262" i="1"/>
  <c r="D261" i="1"/>
  <c r="C261" i="1"/>
  <c r="D260" i="1"/>
  <c r="C260" i="1"/>
  <c r="D258" i="1"/>
  <c r="C258" i="1"/>
  <c r="D257" i="1"/>
  <c r="C257" i="1"/>
  <c r="D256" i="1"/>
  <c r="C256"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C148" i="1"/>
  <c r="D146" i="1"/>
  <c r="C146" i="1"/>
  <c r="D145" i="1"/>
  <c r="C145" i="1"/>
  <c r="D144" i="1"/>
  <c r="C144" i="1"/>
  <c r="D143" i="1"/>
  <c r="C143" i="1"/>
  <c r="D142" i="1"/>
  <c r="C142" i="1"/>
  <c r="D141" i="1"/>
  <c r="C141" i="1"/>
  <c r="D140" i="1"/>
  <c r="C140" i="1"/>
  <c r="D139" i="1"/>
  <c r="C139" i="1"/>
  <c r="D138" i="1"/>
  <c r="C138" i="1"/>
  <c r="H138" i="1" s="1"/>
  <c r="D137" i="1"/>
  <c r="C137" i="1"/>
  <c r="G137" i="1" s="1"/>
  <c r="D136" i="1"/>
  <c r="C136" i="1"/>
  <c r="G136" i="1" s="1"/>
  <c r="D135" i="1"/>
  <c r="C135" i="1"/>
  <c r="G135" i="1" s="1"/>
  <c r="D134" i="1"/>
  <c r="C134" i="1"/>
  <c r="G134" i="1" s="1"/>
  <c r="D133" i="1"/>
  <c r="C133" i="1"/>
  <c r="G133" i="1" s="1"/>
  <c r="D132" i="1"/>
  <c r="C132" i="1"/>
  <c r="G132" i="1" s="1"/>
  <c r="D131" i="1"/>
  <c r="C131" i="1"/>
  <c r="D130" i="1"/>
  <c r="D129" i="1"/>
  <c r="D128" i="1"/>
  <c r="C128" i="1"/>
  <c r="G128" i="1" s="1"/>
  <c r="D127" i="1"/>
  <c r="C127" i="1"/>
  <c r="G127" i="1" s="1"/>
  <c r="D126" i="1"/>
  <c r="C126" i="1"/>
  <c r="G126" i="1" s="1"/>
  <c r="D125" i="1"/>
  <c r="C125" i="1"/>
  <c r="C124" i="1"/>
  <c r="D123" i="1"/>
  <c r="C123" i="1"/>
  <c r="D122" i="1"/>
  <c r="C122" i="1"/>
  <c r="G122" i="1" s="1"/>
  <c r="D121" i="1"/>
  <c r="C121" i="1"/>
  <c r="G121" i="1" s="1"/>
  <c r="C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7" i="1"/>
  <c r="C77" i="1"/>
  <c r="G77" i="1" s="1"/>
  <c r="D76" i="1"/>
  <c r="C76" i="1"/>
  <c r="G76" i="1" s="1"/>
  <c r="D75" i="1"/>
  <c r="C75" i="1"/>
  <c r="G75" i="1" s="1"/>
  <c r="D74" i="1"/>
  <c r="C74" i="1"/>
  <c r="G74" i="1" s="1"/>
  <c r="D73" i="1"/>
  <c r="C73" i="1"/>
  <c r="G73" i="1" s="1"/>
  <c r="D72" i="1"/>
  <c r="C72" i="1"/>
  <c r="G72" i="1" s="1"/>
  <c r="D71" i="1"/>
  <c r="C71" i="1"/>
  <c r="D70" i="1"/>
  <c r="C70" i="1"/>
  <c r="D69" i="1"/>
  <c r="C69" i="1"/>
  <c r="G69" i="1" s="1"/>
  <c r="D68" i="1"/>
  <c r="C68" i="1"/>
  <c r="G68" i="1" s="1"/>
  <c r="D67" i="1"/>
  <c r="C67" i="1"/>
  <c r="G67" i="1" s="1"/>
  <c r="D66" i="1"/>
  <c r="C66" i="1"/>
  <c r="G66" i="1" s="1"/>
  <c r="D65" i="1"/>
  <c r="C65" i="1"/>
  <c r="G65" i="1" s="1"/>
  <c r="D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C3" i="1"/>
  <c r="H3" i="1" s="1"/>
  <c r="E46" i="9" l="1"/>
  <c r="H719" i="1"/>
  <c r="G649" i="1"/>
  <c r="B274" i="9"/>
  <c r="H647" i="1"/>
  <c r="H1264" i="1"/>
  <c r="G1264" i="1"/>
  <c r="I35" i="3"/>
  <c r="C1518" i="1"/>
  <c r="G1520" i="1"/>
  <c r="G1519" i="1"/>
  <c r="G1509" i="1"/>
  <c r="G1507" i="1"/>
  <c r="G1504" i="1"/>
  <c r="C1501" i="1"/>
  <c r="G1503" i="1"/>
  <c r="G1499" i="1"/>
  <c r="G1491" i="1"/>
  <c r="H1489" i="1"/>
  <c r="H1481" i="1"/>
  <c r="G1483" i="1"/>
  <c r="D1408" i="1"/>
  <c r="I27" i="3"/>
  <c r="D1409" i="1"/>
  <c r="F114" i="6"/>
  <c r="H1409" i="1"/>
  <c r="F115" i="6"/>
  <c r="H30" i="3"/>
  <c r="C1453" i="1"/>
  <c r="C1454" i="1"/>
  <c r="D5" i="7"/>
  <c r="F246" i="5"/>
  <c r="G1223" i="1"/>
  <c r="D1216" i="1"/>
  <c r="H1216" i="1" s="1"/>
  <c r="E237" i="5"/>
  <c r="D1215" i="1"/>
  <c r="F238" i="5"/>
  <c r="C1215" i="1"/>
  <c r="G1215" i="1" s="1"/>
  <c r="F239" i="5"/>
  <c r="H1154" i="1"/>
  <c r="G1165" i="1"/>
  <c r="G1157" i="1"/>
  <c r="G1154" i="1"/>
  <c r="G1156" i="1"/>
  <c r="F78" i="5"/>
  <c r="H1064" i="1"/>
  <c r="H1056" i="1"/>
  <c r="G1056" i="1"/>
  <c r="G1062" i="1"/>
  <c r="H1062" i="1"/>
  <c r="G1050" i="1"/>
  <c r="F70" i="5"/>
  <c r="H1050" i="1"/>
  <c r="D69" i="5"/>
  <c r="G1030" i="1"/>
  <c r="H1030" i="1"/>
  <c r="H1033" i="1"/>
  <c r="H1032" i="1"/>
  <c r="G1013" i="1"/>
  <c r="H1018" i="1"/>
  <c r="E12" i="5"/>
  <c r="H1014" i="1"/>
  <c r="H1013" i="1"/>
  <c r="G1006" i="1"/>
  <c r="H1006" i="1"/>
  <c r="G1004" i="1"/>
  <c r="H1004" i="1"/>
  <c r="H1003" i="1"/>
  <c r="H1001" i="1"/>
  <c r="G1000" i="1"/>
  <c r="H1000" i="1"/>
  <c r="H999" i="1"/>
  <c r="G998" i="1"/>
  <c r="G997" i="1"/>
  <c r="H998" i="1"/>
  <c r="H997" i="1"/>
  <c r="H996" i="1"/>
  <c r="E7" i="5"/>
  <c r="D985" i="1" s="1"/>
  <c r="D990" i="1"/>
  <c r="G991" i="1"/>
  <c r="H995" i="1"/>
  <c r="D12" i="5"/>
  <c r="C990" i="1" s="1"/>
  <c r="H993" i="1"/>
  <c r="G715" i="1"/>
  <c r="E43" i="9"/>
  <c r="B43" i="9" s="1"/>
  <c r="F219" i="9"/>
  <c r="B219" i="9" s="1"/>
  <c r="H715" i="1"/>
  <c r="H703" i="1"/>
  <c r="H670" i="1"/>
  <c r="H663" i="1"/>
  <c r="G644" i="1"/>
  <c r="G645" i="1"/>
  <c r="G643" i="1"/>
  <c r="G642" i="1"/>
  <c r="H644" i="1"/>
  <c r="H642" i="1"/>
  <c r="H645" i="1"/>
  <c r="G71" i="1"/>
  <c r="G70" i="1"/>
  <c r="H398" i="1"/>
  <c r="E363" i="4"/>
  <c r="D358" i="1" s="1"/>
  <c r="H288" i="1"/>
  <c r="C411" i="1"/>
  <c r="H411" i="1" s="1"/>
  <c r="H289" i="1"/>
  <c r="E643" i="4"/>
  <c r="D637" i="1" s="1"/>
  <c r="D412" i="1"/>
  <c r="G412" i="1" s="1"/>
  <c r="C637" i="1"/>
  <c r="D644" i="4"/>
  <c r="E69" i="9"/>
  <c r="B69" i="9" s="1"/>
  <c r="F226" i="9"/>
  <c r="D263" i="4"/>
  <c r="E252" i="4"/>
  <c r="D248" i="1" s="1"/>
  <c r="E68" i="9"/>
  <c r="B68" i="9" s="1"/>
  <c r="F259" i="4"/>
  <c r="F210" i="4"/>
  <c r="D196" i="4"/>
  <c r="F188" i="4"/>
  <c r="F220" i="9"/>
  <c r="B220" i="9" s="1"/>
  <c r="F218" i="9"/>
  <c r="F177" i="4"/>
  <c r="E163" i="4"/>
  <c r="D159" i="1" s="1"/>
  <c r="E42" i="9"/>
  <c r="B42" i="9" s="1"/>
  <c r="F169" i="4"/>
  <c r="C165" i="1"/>
  <c r="F164" i="4"/>
  <c r="D163" i="4"/>
  <c r="E152" i="4"/>
  <c r="D148" i="1" s="1"/>
  <c r="G148" i="1" s="1"/>
  <c r="D149" i="1"/>
  <c r="F153" i="4"/>
  <c r="F134" i="4"/>
  <c r="G131" i="1"/>
  <c r="C130" i="1"/>
  <c r="G130" i="1" s="1"/>
  <c r="D133" i="4"/>
  <c r="G124" i="1"/>
  <c r="G125" i="1"/>
  <c r="E124" i="4"/>
  <c r="D120" i="1" s="1"/>
  <c r="G120" i="1" s="1"/>
  <c r="F128" i="4"/>
  <c r="G123" i="1"/>
  <c r="F112" i="4"/>
  <c r="F216" i="9"/>
  <c r="B216" i="9" s="1"/>
  <c r="E30" i="9"/>
  <c r="B30" i="9" s="1"/>
  <c r="E29" i="9"/>
  <c r="B29" i="9" s="1"/>
  <c r="C64" i="1"/>
  <c r="G64" i="1" s="1"/>
  <c r="G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30" i="1"/>
  <c r="H131" i="1"/>
  <c r="H132" i="1"/>
  <c r="H133" i="1"/>
  <c r="H134" i="1"/>
  <c r="H135" i="1"/>
  <c r="H136" i="1"/>
  <c r="H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140" i="1"/>
  <c r="G140" i="1"/>
  <c r="H142" i="1"/>
  <c r="G142" i="1"/>
  <c r="H144" i="1"/>
  <c r="G144" i="1"/>
  <c r="H146" i="1"/>
  <c r="G146" i="1"/>
  <c r="H148"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G138"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H444" i="1"/>
  <c r="H448" i="1"/>
  <c r="H452" i="1"/>
  <c r="G454"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G445" i="1"/>
  <c r="H447" i="1"/>
  <c r="G449" i="1"/>
  <c r="H451" i="1"/>
  <c r="G453"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G509" i="1"/>
  <c r="H511" i="1"/>
  <c r="G513" i="1"/>
  <c r="H515" i="1"/>
  <c r="G517" i="1"/>
  <c r="H519" i="1"/>
  <c r="G521" i="1"/>
  <c r="G525" i="1"/>
  <c r="H527" i="1"/>
  <c r="G529" i="1"/>
  <c r="H531" i="1"/>
  <c r="G533" i="1"/>
  <c r="H535" i="1"/>
  <c r="H539" i="1"/>
  <c r="H543" i="1"/>
  <c r="H547" i="1"/>
  <c r="H551" i="1"/>
  <c r="G1087" i="1"/>
  <c r="G1091" i="1"/>
  <c r="G1095" i="1"/>
  <c r="G1103" i="1"/>
  <c r="G1111" i="1"/>
  <c r="G1119" i="1"/>
  <c r="G1127" i="1"/>
  <c r="G1143" i="1"/>
  <c r="G1151" i="1"/>
  <c r="G1155" i="1"/>
  <c r="G1163" i="1"/>
  <c r="G1171" i="1"/>
  <c r="G1179" i="1"/>
  <c r="H1258" i="1"/>
  <c r="G1258" i="1"/>
  <c r="G1267" i="1"/>
  <c r="H1274" i="1"/>
  <c r="G1274" i="1"/>
  <c r="H1290" i="1"/>
  <c r="G1290" i="1"/>
  <c r="G1299" i="1"/>
  <c r="H1306" i="1"/>
  <c r="G1306" i="1"/>
  <c r="H1088" i="1"/>
  <c r="G1098" i="1"/>
  <c r="G1106" i="1"/>
  <c r="G1114" i="1"/>
  <c r="G1122" i="1"/>
  <c r="G1130" i="1"/>
  <c r="G1138" i="1"/>
  <c r="G1146" i="1"/>
  <c r="G1158" i="1"/>
  <c r="G1166" i="1"/>
  <c r="G1174" i="1"/>
  <c r="G1182" i="1"/>
  <c r="G1184" i="1"/>
  <c r="G1192" i="1"/>
  <c r="G1200" i="1"/>
  <c r="G1208" i="1"/>
  <c r="G1216" i="1"/>
  <c r="G1224" i="1"/>
  <c r="G1232" i="1"/>
  <c r="G1240" i="1"/>
  <c r="G1248" i="1"/>
  <c r="G1256" i="1"/>
  <c r="H1262" i="1"/>
  <c r="G1262" i="1"/>
  <c r="H1278" i="1"/>
  <c r="G1278" i="1"/>
  <c r="H1294" i="1"/>
  <c r="G1294" i="1"/>
  <c r="H1087" i="1"/>
  <c r="G1089" i="1"/>
  <c r="H1091" i="1"/>
  <c r="G1093" i="1"/>
  <c r="G1099" i="1"/>
  <c r="G1100" i="1"/>
  <c r="G1107" i="1"/>
  <c r="G1108" i="1"/>
  <c r="G1115" i="1"/>
  <c r="G1116" i="1"/>
  <c r="G1123" i="1"/>
  <c r="G1132" i="1"/>
  <c r="G1139" i="1"/>
  <c r="G1140" i="1"/>
  <c r="G1147" i="1"/>
  <c r="G1148" i="1"/>
  <c r="G1159" i="1"/>
  <c r="G1160" i="1"/>
  <c r="G1167" i="1"/>
  <c r="G1168" i="1"/>
  <c r="G1175" i="1"/>
  <c r="G1176" i="1"/>
  <c r="G1186" i="1"/>
  <c r="G1194" i="1"/>
  <c r="G1202" i="1"/>
  <c r="G1210" i="1"/>
  <c r="G1218" i="1"/>
  <c r="G1226" i="1"/>
  <c r="G1234" i="1"/>
  <c r="G1242" i="1"/>
  <c r="G1250" i="1"/>
  <c r="H1266" i="1"/>
  <c r="G1266" i="1"/>
  <c r="H1282" i="1"/>
  <c r="G1282" i="1"/>
  <c r="H1298" i="1"/>
  <c r="G1298" i="1"/>
  <c r="G1307" i="1"/>
  <c r="H1270" i="1"/>
  <c r="G1270" i="1"/>
  <c r="H1286" i="1"/>
  <c r="G1286" i="1"/>
  <c r="H1302" i="1"/>
  <c r="G1302"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2" i="1"/>
  <c r="H1336" i="1"/>
  <c r="H1340" i="1"/>
  <c r="H1344" i="1"/>
  <c r="H1348" i="1"/>
  <c r="H1352" i="1"/>
  <c r="H1356" i="1"/>
  <c r="H1360" i="1"/>
  <c r="H1364" i="1"/>
  <c r="H1368" i="1"/>
  <c r="H1372" i="1"/>
  <c r="H1376" i="1"/>
  <c r="H1380" i="1"/>
  <c r="H1387" i="1"/>
  <c r="H1391" i="1"/>
  <c r="H1395" i="1"/>
  <c r="G1399" i="1"/>
  <c r="H1399" i="1"/>
  <c r="G1404" i="1"/>
  <c r="H1404" i="1"/>
  <c r="G1407" i="1"/>
  <c r="H1407" i="1"/>
  <c r="G1412" i="1"/>
  <c r="G1428" i="1"/>
  <c r="J1439" i="1"/>
  <c r="H1439" i="1"/>
  <c r="I1439" i="1" s="1"/>
  <c r="G1441" i="1"/>
  <c r="I1441" i="1" s="1"/>
  <c r="J1441" i="1"/>
  <c r="H1441" i="1"/>
  <c r="G1443" i="1"/>
  <c r="I1443" i="1" s="1"/>
  <c r="J1443" i="1"/>
  <c r="H1443" i="1"/>
  <c r="G1445" i="1"/>
  <c r="H1445" i="1"/>
  <c r="J1462" i="1"/>
  <c r="H1462" i="1"/>
  <c r="G1462" i="1"/>
  <c r="I1462" i="1" s="1"/>
  <c r="H1470" i="1"/>
  <c r="G1470" i="1"/>
  <c r="H1473" i="1"/>
  <c r="G1473" i="1"/>
  <c r="I1473" i="1" s="1"/>
  <c r="J1473" i="1"/>
  <c r="H1467" i="1"/>
  <c r="G1467" i="1"/>
  <c r="I1467" i="1" s="1"/>
  <c r="J1467" i="1"/>
  <c r="H1095" i="1"/>
  <c r="H1099" i="1"/>
  <c r="G1101" i="1"/>
  <c r="H1103" i="1"/>
  <c r="G1105" i="1"/>
  <c r="H1107" i="1"/>
  <c r="H1111" i="1"/>
  <c r="G1113" i="1"/>
  <c r="H1115" i="1"/>
  <c r="G1117" i="1"/>
  <c r="H1119" i="1"/>
  <c r="G1121" i="1"/>
  <c r="H1123" i="1"/>
  <c r="G1125" i="1"/>
  <c r="H1127" i="1"/>
  <c r="G1129" i="1"/>
  <c r="H1131" i="1"/>
  <c r="G1133" i="1"/>
  <c r="H1135" i="1"/>
  <c r="G1137" i="1"/>
  <c r="H1139" i="1"/>
  <c r="G1141" i="1"/>
  <c r="H1143" i="1"/>
  <c r="H1147" i="1"/>
  <c r="H1151" i="1"/>
  <c r="H1155" i="1"/>
  <c r="H1159" i="1"/>
  <c r="H1163" i="1"/>
  <c r="H1167" i="1"/>
  <c r="G1169" i="1"/>
  <c r="H1171" i="1"/>
  <c r="H1175" i="1"/>
  <c r="G1177" i="1"/>
  <c r="H1179" i="1"/>
  <c r="G1181" i="1"/>
  <c r="G1185" i="1"/>
  <c r="H1187" i="1"/>
  <c r="G1189" i="1"/>
  <c r="H1191" i="1"/>
  <c r="G1193" i="1"/>
  <c r="H1195" i="1"/>
  <c r="G1197" i="1"/>
  <c r="H1199" i="1"/>
  <c r="G1201" i="1"/>
  <c r="H1203" i="1"/>
  <c r="G1205" i="1"/>
  <c r="H1207" i="1"/>
  <c r="G1209" i="1"/>
  <c r="H1211" i="1"/>
  <c r="G1213" i="1"/>
  <c r="G1217" i="1"/>
  <c r="H1219" i="1"/>
  <c r="G1221" i="1"/>
  <c r="H1223" i="1"/>
  <c r="H1227" i="1"/>
  <c r="G1229" i="1"/>
  <c r="H1231" i="1"/>
  <c r="H1235" i="1"/>
  <c r="H1239" i="1"/>
  <c r="H1243" i="1"/>
  <c r="H1247"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299" i="1"/>
  <c r="H1303" i="1"/>
  <c r="H1307" i="1"/>
  <c r="H1311" i="1"/>
  <c r="H1315" i="1"/>
  <c r="H1319" i="1"/>
  <c r="H1323" i="1"/>
  <c r="H1327" i="1"/>
  <c r="H1330" i="1"/>
  <c r="H1334" i="1"/>
  <c r="H1338" i="1"/>
  <c r="H1342" i="1"/>
  <c r="H1346" i="1"/>
  <c r="H1350" i="1"/>
  <c r="H1354" i="1"/>
  <c r="H1358" i="1"/>
  <c r="H1362" i="1"/>
  <c r="H1366" i="1"/>
  <c r="H1370" i="1"/>
  <c r="H1374" i="1"/>
  <c r="H1378" i="1"/>
  <c r="H1382" i="1"/>
  <c r="H1385" i="1"/>
  <c r="H1389" i="1"/>
  <c r="H1393" i="1"/>
  <c r="G1400" i="1"/>
  <c r="H1400" i="1"/>
  <c r="G1403" i="1"/>
  <c r="H1403" i="1"/>
  <c r="G1408" i="1"/>
  <c r="H1408" i="1"/>
  <c r="G1411" i="1"/>
  <c r="H1411" i="1"/>
  <c r="G1420" i="1"/>
  <c r="G1432" i="1"/>
  <c r="J1440" i="1"/>
  <c r="H1440" i="1"/>
  <c r="I1440" i="1" s="1"/>
  <c r="J1442" i="1"/>
  <c r="H1442" i="1"/>
  <c r="I1442" i="1" s="1"/>
  <c r="J1444" i="1"/>
  <c r="H1444" i="1"/>
  <c r="I1444" i="1" s="1"/>
  <c r="I1447" i="1"/>
  <c r="H1463" i="1"/>
  <c r="G1463" i="1"/>
  <c r="J1463" i="1"/>
  <c r="J1455" i="1"/>
  <c r="H1455" i="1"/>
  <c r="H1456" i="1"/>
  <c r="J1456" i="1"/>
  <c r="J1457" i="1"/>
  <c r="H1457" i="1"/>
  <c r="H1458" i="1"/>
  <c r="J1458" i="1"/>
  <c r="J1459" i="1"/>
  <c r="H1459" i="1"/>
  <c r="H1460" i="1"/>
  <c r="J1460" i="1"/>
  <c r="I1468" i="1"/>
  <c r="G1398" i="1"/>
  <c r="G1402" i="1"/>
  <c r="G1406" i="1"/>
  <c r="G1410" i="1"/>
  <c r="G1414" i="1"/>
  <c r="G1418" i="1"/>
  <c r="G1422" i="1"/>
  <c r="G1426" i="1"/>
  <c r="G1430" i="1"/>
  <c r="G1434" i="1"/>
  <c r="H1465" i="1"/>
  <c r="G1465" i="1"/>
  <c r="I1465" i="1" s="1"/>
  <c r="J1465" i="1"/>
  <c r="H1469" i="1"/>
  <c r="G1469" i="1"/>
  <c r="H1471" i="1"/>
  <c r="G1471" i="1"/>
  <c r="J1471" i="1"/>
  <c r="G1397" i="1"/>
  <c r="G1401" i="1"/>
  <c r="G1405" i="1"/>
  <c r="G1409" i="1"/>
  <c r="G1413" i="1"/>
  <c r="G1417" i="1"/>
  <c r="G1421" i="1"/>
  <c r="G1425" i="1"/>
  <c r="G1429" i="1"/>
  <c r="G1433" i="1"/>
  <c r="H1446" i="1"/>
  <c r="I1446" i="1" s="1"/>
  <c r="J1446" i="1"/>
  <c r="J1447" i="1"/>
  <c r="H1447" i="1"/>
  <c r="H1448" i="1"/>
  <c r="I1448" i="1" s="1"/>
  <c r="J1448" i="1"/>
  <c r="J1449" i="1"/>
  <c r="H1449" i="1"/>
  <c r="I1449" i="1" s="1"/>
  <c r="H1450" i="1"/>
  <c r="I1450" i="1" s="1"/>
  <c r="J1450" i="1"/>
  <c r="J1451" i="1"/>
  <c r="H1451" i="1"/>
  <c r="I1451" i="1" s="1"/>
  <c r="H1452" i="1"/>
  <c r="I1452" i="1" s="1"/>
  <c r="J1452" i="1"/>
  <c r="G1455" i="1"/>
  <c r="I1455" i="1" s="1"/>
  <c r="G1456" i="1"/>
  <c r="G1457" i="1"/>
  <c r="G1458" i="1"/>
  <c r="I1458" i="1" s="1"/>
  <c r="G1459" i="1"/>
  <c r="I1459" i="1" s="1"/>
  <c r="G1460" i="1"/>
  <c r="I1460" i="1" s="1"/>
  <c r="G1461" i="1"/>
  <c r="H1464" i="1"/>
  <c r="I1464" i="1" s="1"/>
  <c r="H1466" i="1"/>
  <c r="I1466" i="1" s="1"/>
  <c r="H1468" i="1"/>
  <c r="H1472" i="1"/>
  <c r="I1472" i="1" s="1"/>
  <c r="G1475" i="1"/>
  <c r="H1514" i="1"/>
  <c r="G1514" i="1"/>
  <c r="H1526" i="1"/>
  <c r="G1526" i="1"/>
  <c r="H1542" i="1"/>
  <c r="G1542" i="1"/>
  <c r="H1558" i="1"/>
  <c r="G1558" i="1"/>
  <c r="H1574" i="1"/>
  <c r="G1574" i="1"/>
  <c r="E6" i="4"/>
  <c r="F215" i="4"/>
  <c r="E420" i="4"/>
  <c r="G289" i="9"/>
  <c r="E289" i="9" s="1"/>
  <c r="B289" i="9" s="1"/>
  <c r="F177" i="5"/>
  <c r="J1474" i="1"/>
  <c r="G1477" i="1"/>
  <c r="I1477" i="1" s="1"/>
  <c r="J1477" i="1"/>
  <c r="G1479" i="1"/>
  <c r="I1479" i="1" s="1"/>
  <c r="J1479" i="1"/>
  <c r="H1530" i="1"/>
  <c r="G1530" i="1"/>
  <c r="H1546" i="1"/>
  <c r="G1546" i="1"/>
  <c r="H1562" i="1"/>
  <c r="G1562" i="1"/>
  <c r="H1578" i="1"/>
  <c r="G1578" i="1"/>
  <c r="F299" i="4"/>
  <c r="F351" i="4"/>
  <c r="E636" i="4"/>
  <c r="D630" i="1" s="1"/>
  <c r="H1482" i="1"/>
  <c r="G1482" i="1"/>
  <c r="H1486" i="1"/>
  <c r="G1486" i="1"/>
  <c r="H1490" i="1"/>
  <c r="G1490" i="1"/>
  <c r="H1494" i="1"/>
  <c r="G1494" i="1"/>
  <c r="H1498" i="1"/>
  <c r="G1498" i="1"/>
  <c r="H1502" i="1"/>
  <c r="G1502" i="1"/>
  <c r="H1506" i="1"/>
  <c r="G1506" i="1"/>
  <c r="H1518" i="1"/>
  <c r="G1518" i="1"/>
  <c r="H1534" i="1"/>
  <c r="G1534" i="1"/>
  <c r="H1550" i="1"/>
  <c r="G1550" i="1"/>
  <c r="H1566" i="1"/>
  <c r="G1566" i="1"/>
  <c r="E350" i="4"/>
  <c r="E407" i="4" s="1"/>
  <c r="D402" i="1" s="1"/>
  <c r="H1510" i="1"/>
  <c r="G1510" i="1"/>
  <c r="H1522" i="1"/>
  <c r="G1522" i="1"/>
  <c r="H1538" i="1"/>
  <c r="G1538" i="1"/>
  <c r="H1554" i="1"/>
  <c r="G1554" i="1"/>
  <c r="H1570" i="1"/>
  <c r="G1570" i="1"/>
  <c r="E291" i="9"/>
  <c r="B291" i="9" s="1"/>
  <c r="D141" i="6"/>
  <c r="F5" i="6"/>
  <c r="F43" i="6"/>
  <c r="D35" i="6"/>
  <c r="B38" i="9"/>
  <c r="B46" i="9"/>
  <c r="B54" i="9"/>
  <c r="D50" i="4"/>
  <c r="D82" i="4"/>
  <c r="D106" i="4"/>
  <c r="F152" i="4"/>
  <c r="D224" i="4"/>
  <c r="D252" i="4"/>
  <c r="F268" i="4"/>
  <c r="D311" i="4"/>
  <c r="D363" i="4"/>
  <c r="D350" i="4" s="1"/>
  <c r="F417" i="4"/>
  <c r="D420" i="4"/>
  <c r="F466" i="4"/>
  <c r="D472" i="4"/>
  <c r="D484" i="4"/>
  <c r="E87" i="5"/>
  <c r="F88" i="5"/>
  <c r="D118" i="5"/>
  <c r="D68" i="5" s="1"/>
  <c r="D146" i="5"/>
  <c r="E176" i="5"/>
  <c r="E206" i="5"/>
  <c r="D89" i="6"/>
  <c r="E28" i="9"/>
  <c r="B28" i="9" s="1"/>
  <c r="E36" i="9"/>
  <c r="B36" i="9" s="1"/>
  <c r="E44" i="9"/>
  <c r="B44" i="9" s="1"/>
  <c r="E52" i="9"/>
  <c r="B52" i="9" s="1"/>
  <c r="F304" i="4"/>
  <c r="F356" i="4"/>
  <c r="F416" i="4"/>
  <c r="D529" i="4"/>
  <c r="D593" i="4"/>
  <c r="F45" i="5"/>
  <c r="F87" i="5"/>
  <c r="E287" i="9"/>
  <c r="B287" i="9" s="1"/>
  <c r="F180" i="5"/>
  <c r="F190" i="5"/>
  <c r="D206" i="5"/>
  <c r="D176" i="5" s="1"/>
  <c r="D245" i="5"/>
  <c r="E141" i="6"/>
  <c r="D42" i="8"/>
  <c r="G294" i="9" s="1"/>
  <c r="E294" i="9" s="1"/>
  <c r="B26" i="9"/>
  <c r="B34" i="9"/>
  <c r="B50" i="9"/>
  <c r="B58" i="9"/>
  <c r="G20" i="9"/>
  <c r="E286" i="9"/>
  <c r="B286" i="9" s="1"/>
  <c r="B64" i="9"/>
  <c r="E74" i="9"/>
  <c r="B74" i="9" s="1"/>
  <c r="B80" i="9"/>
  <c r="E86" i="9"/>
  <c r="B86" i="9" s="1"/>
  <c r="E94" i="9"/>
  <c r="B94" i="9" s="1"/>
  <c r="E102" i="9"/>
  <c r="B102" i="9" s="1"/>
  <c r="E110" i="9"/>
  <c r="B110" i="9" s="1"/>
  <c r="E118" i="9"/>
  <c r="B118" i="9" s="1"/>
  <c r="E126" i="9"/>
  <c r="B126" i="9" s="1"/>
  <c r="E134" i="9"/>
  <c r="B134" i="9" s="1"/>
  <c r="B148" i="9"/>
  <c r="B156"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B84" i="9"/>
  <c r="B92" i="9"/>
  <c r="B100" i="9"/>
  <c r="B108" i="9"/>
  <c r="B116" i="9"/>
  <c r="B124" i="9"/>
  <c r="B132" i="9"/>
  <c r="B140" i="9"/>
  <c r="B63" i="9"/>
  <c r="E66" i="9"/>
  <c r="B66" i="9" s="1"/>
  <c r="B72" i="9"/>
  <c r="E82" i="9"/>
  <c r="B82" i="9" s="1"/>
  <c r="E90" i="9"/>
  <c r="B90" i="9" s="1"/>
  <c r="E98" i="9"/>
  <c r="B98" i="9" s="1"/>
  <c r="E106" i="9"/>
  <c r="B106" i="9" s="1"/>
  <c r="E114" i="9"/>
  <c r="B114" i="9" s="1"/>
  <c r="E122" i="9"/>
  <c r="B122" i="9" s="1"/>
  <c r="E130" i="9"/>
  <c r="B130" i="9" s="1"/>
  <c r="E138" i="9"/>
  <c r="B138" i="9" s="1"/>
  <c r="B218" i="9"/>
  <c r="B226" i="9"/>
  <c r="B234" i="9"/>
  <c r="B242" i="9"/>
  <c r="F245" i="9"/>
  <c r="B245" i="9" s="1"/>
  <c r="B250" i="9"/>
  <c r="F253" i="9"/>
  <c r="B253" i="9" s="1"/>
  <c r="B258" i="9"/>
  <c r="F261" i="9"/>
  <c r="B261" i="9" s="1"/>
  <c r="F269" i="9"/>
  <c r="B269" i="9" s="1"/>
  <c r="B288" i="9"/>
  <c r="B264" i="9"/>
  <c r="E290" i="9"/>
  <c r="B290" i="9" s="1"/>
  <c r="B214" i="9"/>
  <c r="B222" i="9"/>
  <c r="E225" i="9"/>
  <c r="B225" i="9" s="1"/>
  <c r="B230" i="9"/>
  <c r="B238" i="9"/>
  <c r="F241" i="9"/>
  <c r="B241" i="9" s="1"/>
  <c r="B246" i="9"/>
  <c r="F249" i="9"/>
  <c r="B249" i="9" s="1"/>
  <c r="B254" i="9"/>
  <c r="F257" i="9"/>
  <c r="B257" i="9" s="1"/>
  <c r="F265" i="9"/>
  <c r="B265" i="9" s="1"/>
  <c r="G1501" i="1" l="1"/>
  <c r="H1501" i="1"/>
  <c r="I1456" i="1"/>
  <c r="H1454" i="1"/>
  <c r="G1454" i="1"/>
  <c r="H1453" i="1"/>
  <c r="G1453" i="1"/>
  <c r="G297" i="9"/>
  <c r="E297" i="9" s="1"/>
  <c r="H29" i="3"/>
  <c r="C1436" i="1"/>
  <c r="H1215" i="1"/>
  <c r="D1214" i="1"/>
  <c r="I23" i="3"/>
  <c r="C1047" i="1"/>
  <c r="F69" i="5"/>
  <c r="I20" i="3"/>
  <c r="F12" i="5"/>
  <c r="D7" i="5"/>
  <c r="D6" i="5" s="1"/>
  <c r="G990" i="1"/>
  <c r="H990" i="1"/>
  <c r="F643" i="4"/>
  <c r="H412" i="1"/>
  <c r="F644" i="4"/>
  <c r="C638" i="1"/>
  <c r="G637" i="1"/>
  <c r="H637" i="1"/>
  <c r="F263" i="4"/>
  <c r="C259" i="1"/>
  <c r="F196" i="4"/>
  <c r="C192" i="1"/>
  <c r="E151" i="4"/>
  <c r="E289" i="4" s="1"/>
  <c r="E290" i="4" s="1"/>
  <c r="D286" i="1" s="1"/>
  <c r="D151" i="4"/>
  <c r="D289" i="4" s="1"/>
  <c r="F163" i="4"/>
  <c r="C159" i="1"/>
  <c r="H20" i="9"/>
  <c r="E20" i="9" s="1"/>
  <c r="F133" i="4"/>
  <c r="C129" i="1"/>
  <c r="F124" i="4"/>
  <c r="H21" i="3"/>
  <c r="C1046" i="1"/>
  <c r="F350" i="4"/>
  <c r="C345" i="1"/>
  <c r="H22" i="3"/>
  <c r="F176" i="5"/>
  <c r="C1153" i="1"/>
  <c r="B294" i="9"/>
  <c r="B191" i="9"/>
  <c r="F212" i="9"/>
  <c r="B212" i="9" s="1"/>
  <c r="F146" i="5"/>
  <c r="C1124" i="1"/>
  <c r="F484" i="4"/>
  <c r="C478" i="1"/>
  <c r="F252" i="4"/>
  <c r="C248" i="1"/>
  <c r="F82" i="4"/>
  <c r="C78" i="1"/>
  <c r="H25" i="3"/>
  <c r="F35" i="6"/>
  <c r="C1329" i="1"/>
  <c r="G299" i="9"/>
  <c r="E299" i="9" s="1"/>
  <c r="E408" i="4"/>
  <c r="D403" i="1" s="1"/>
  <c r="D345" i="1"/>
  <c r="I28" i="3"/>
  <c r="D1435" i="1"/>
  <c r="F593" i="4"/>
  <c r="C587" i="1"/>
  <c r="F89" i="6"/>
  <c r="C1383" i="1"/>
  <c r="F118" i="5"/>
  <c r="C1096" i="1"/>
  <c r="F472" i="4"/>
  <c r="C466" i="1"/>
  <c r="F363" i="4"/>
  <c r="C358" i="1"/>
  <c r="F224" i="4"/>
  <c r="C220" i="1"/>
  <c r="F50" i="4"/>
  <c r="C46" i="1"/>
  <c r="I1457" i="1"/>
  <c r="F245" i="5"/>
  <c r="D237" i="5"/>
  <c r="C1222" i="1"/>
  <c r="D528" i="4"/>
  <c r="F529" i="4"/>
  <c r="C523" i="1"/>
  <c r="H292" i="9"/>
  <c r="D1183" i="1"/>
  <c r="F311" i="4"/>
  <c r="C306" i="1"/>
  <c r="D6" i="4"/>
  <c r="D298" i="4"/>
  <c r="I1471" i="1"/>
  <c r="I1463" i="1"/>
  <c r="K1432" i="9"/>
  <c r="G295" i="9"/>
  <c r="E295" i="9" s="1"/>
  <c r="B295" i="9" s="1"/>
  <c r="I34" i="3"/>
  <c r="C1517" i="1"/>
  <c r="G292" i="9"/>
  <c r="F206" i="5"/>
  <c r="C1183" i="1"/>
  <c r="E175" i="5"/>
  <c r="D1152" i="1" s="1"/>
  <c r="I22" i="3"/>
  <c r="D1153" i="1"/>
  <c r="E68" i="5"/>
  <c r="F68" i="5" s="1"/>
  <c r="D1065" i="1"/>
  <c r="F420" i="4"/>
  <c r="D635" i="4"/>
  <c r="C414" i="1"/>
  <c r="F106" i="4"/>
  <c r="C102" i="1"/>
  <c r="H28" i="3"/>
  <c r="F141" i="6"/>
  <c r="C1435" i="1"/>
  <c r="E635" i="4"/>
  <c r="D629" i="1" s="1"/>
  <c r="D414" i="1"/>
  <c r="E412" i="4"/>
  <c r="I16" i="3"/>
  <c r="D2" i="1"/>
  <c r="H1436" i="1" l="1"/>
  <c r="G1436" i="1"/>
  <c r="B297" i="9"/>
  <c r="E296" i="9"/>
  <c r="I10" i="3" s="1"/>
  <c r="G1047" i="1"/>
  <c r="H1047" i="1"/>
  <c r="C985" i="1"/>
  <c r="F7" i="5"/>
  <c r="H20" i="3"/>
  <c r="G638" i="1"/>
  <c r="H638" i="1"/>
  <c r="H259" i="1"/>
  <c r="G259" i="1"/>
  <c r="D147" i="1"/>
  <c r="G192" i="1"/>
  <c r="H192" i="1"/>
  <c r="I17" i="3"/>
  <c r="F151" i="4"/>
  <c r="H17" i="3"/>
  <c r="C147" i="1"/>
  <c r="G147" i="1" s="1"/>
  <c r="H159" i="1"/>
  <c r="G159" i="1"/>
  <c r="E19" i="9"/>
  <c r="B20" i="9"/>
  <c r="G129" i="1"/>
  <c r="H129" i="1"/>
  <c r="F635" i="4"/>
  <c r="C629" i="1"/>
  <c r="F6" i="4"/>
  <c r="H16" i="3"/>
  <c r="D290" i="4"/>
  <c r="D412" i="4"/>
  <c r="C2" i="1"/>
  <c r="H1222" i="1"/>
  <c r="G1222" i="1"/>
  <c r="H1329" i="1"/>
  <c r="G1329" i="1"/>
  <c r="H9" i="3"/>
  <c r="E293" i="9"/>
  <c r="G102" i="1"/>
  <c r="H102" i="1"/>
  <c r="E292" i="9"/>
  <c r="B292" i="9" s="1"/>
  <c r="H306" i="1"/>
  <c r="G306" i="1"/>
  <c r="G523" i="1"/>
  <c r="H523" i="1"/>
  <c r="F237" i="5"/>
  <c r="H23" i="3"/>
  <c r="C1214" i="1"/>
  <c r="G46" i="1"/>
  <c r="H46" i="1"/>
  <c r="H358" i="1"/>
  <c r="G358" i="1"/>
  <c r="H1096" i="1"/>
  <c r="G1096" i="1"/>
  <c r="G587" i="1"/>
  <c r="H587" i="1"/>
  <c r="H248" i="1"/>
  <c r="G248" i="1"/>
  <c r="H1124" i="1"/>
  <c r="G1124" i="1"/>
  <c r="H1153" i="1"/>
  <c r="G1153" i="1"/>
  <c r="H345" i="1"/>
  <c r="G345" i="1"/>
  <c r="E639" i="4"/>
  <c r="D407" i="1"/>
  <c r="G1435" i="1"/>
  <c r="H1435" i="1"/>
  <c r="H1065" i="1"/>
  <c r="G1065" i="1"/>
  <c r="G1517" i="1"/>
  <c r="H1517" i="1"/>
  <c r="H11" i="3"/>
  <c r="E291" i="4"/>
  <c r="D287" i="1" s="1"/>
  <c r="E413" i="4"/>
  <c r="E414" i="4" s="1"/>
  <c r="D409" i="1" s="1"/>
  <c r="D285" i="1"/>
  <c r="C984" i="1"/>
  <c r="D175" i="5"/>
  <c r="H414" i="1"/>
  <c r="G414" i="1"/>
  <c r="I21" i="3"/>
  <c r="D1046" i="1"/>
  <c r="H1046" i="1" s="1"/>
  <c r="E6" i="5"/>
  <c r="G282" i="9" s="1"/>
  <c r="E282" i="9" s="1"/>
  <c r="B282" i="9" s="1"/>
  <c r="H1183" i="1"/>
  <c r="G1183" i="1"/>
  <c r="H985" i="1"/>
  <c r="G985" i="1"/>
  <c r="D407" i="4"/>
  <c r="F298" i="4"/>
  <c r="C293" i="1"/>
  <c r="D636" i="4"/>
  <c r="F528" i="4"/>
  <c r="C522" i="1"/>
  <c r="H220" i="1"/>
  <c r="G220" i="1"/>
  <c r="G466" i="1"/>
  <c r="H466" i="1"/>
  <c r="H1383" i="1"/>
  <c r="G1383" i="1"/>
  <c r="E298" i="9"/>
  <c r="B299" i="9"/>
  <c r="G78" i="1"/>
  <c r="H78" i="1"/>
  <c r="G478" i="1"/>
  <c r="H478" i="1"/>
  <c r="D413" i="4"/>
  <c r="D291" i="4"/>
  <c r="F289" i="4"/>
  <c r="C285" i="1"/>
  <c r="D408" i="4"/>
  <c r="F6" i="5" l="1"/>
  <c r="H147" i="1"/>
  <c r="F408" i="4"/>
  <c r="C403" i="1"/>
  <c r="H293" i="1"/>
  <c r="G293" i="1"/>
  <c r="H285" i="1"/>
  <c r="G285" i="1"/>
  <c r="D633" i="1"/>
  <c r="K3" i="9"/>
  <c r="I9" i="3"/>
  <c r="D640" i="4"/>
  <c r="D415" i="4"/>
  <c r="F413" i="4"/>
  <c r="C408" i="1"/>
  <c r="G522" i="1"/>
  <c r="H522" i="1"/>
  <c r="F407" i="4"/>
  <c r="C402" i="1"/>
  <c r="E640" i="4"/>
  <c r="E641" i="4" s="1"/>
  <c r="E415" i="4"/>
  <c r="D410" i="1" s="1"/>
  <c r="D408" i="1"/>
  <c r="G1046" i="1"/>
  <c r="G2" i="1"/>
  <c r="H2" i="1"/>
  <c r="F175" i="5"/>
  <c r="C1152" i="1"/>
  <c r="F291" i="4"/>
  <c r="C287" i="1"/>
  <c r="F636" i="4"/>
  <c r="C630" i="1"/>
  <c r="H276" i="9"/>
  <c r="D984" i="1"/>
  <c r="H8" i="3" s="1"/>
  <c r="G276" i="9"/>
  <c r="D639" i="4"/>
  <c r="D414" i="4"/>
  <c r="F412" i="4"/>
  <c r="C407" i="1"/>
  <c r="G629" i="1"/>
  <c r="H629" i="1"/>
  <c r="N3" i="9"/>
  <c r="I11" i="3"/>
  <c r="H1214" i="1"/>
  <c r="G1214" i="1"/>
  <c r="F290" i="4"/>
  <c r="C286" i="1"/>
  <c r="H984" i="1" l="1"/>
  <c r="M3" i="9"/>
  <c r="D635" i="1"/>
  <c r="D641" i="4"/>
  <c r="F639" i="4"/>
  <c r="C633" i="1"/>
  <c r="H1152" i="1"/>
  <c r="G1152" i="1"/>
  <c r="H286" i="1"/>
  <c r="G286" i="1"/>
  <c r="H287" i="1"/>
  <c r="G287" i="1"/>
  <c r="F415" i="4"/>
  <c r="C410" i="1"/>
  <c r="F414" i="4"/>
  <c r="C409" i="1"/>
  <c r="G984" i="1"/>
  <c r="D642" i="4"/>
  <c r="F640" i="4"/>
  <c r="C634" i="1"/>
  <c r="E642" i="4"/>
  <c r="E645" i="4" s="1"/>
  <c r="D634" i="1"/>
  <c r="H408" i="1"/>
  <c r="G408" i="1"/>
  <c r="H403" i="1"/>
  <c r="G403" i="1"/>
  <c r="G630" i="1"/>
  <c r="H630" i="1"/>
  <c r="H407" i="1"/>
  <c r="G407" i="1"/>
  <c r="E276" i="9"/>
  <c r="H402" i="1"/>
  <c r="G402" i="1"/>
  <c r="G634" i="1" l="1"/>
  <c r="H634" i="1"/>
  <c r="H409" i="1"/>
  <c r="G409" i="1"/>
  <c r="F641" i="4"/>
  <c r="D645" i="4"/>
  <c r="C635" i="1"/>
  <c r="E275" i="9"/>
  <c r="I8" i="3" s="1"/>
  <c r="B276" i="9"/>
  <c r="D646" i="4"/>
  <c r="F642" i="4"/>
  <c r="C636" i="1"/>
  <c r="H410" i="1"/>
  <c r="G410" i="1"/>
  <c r="G633" i="1"/>
  <c r="H633" i="1"/>
  <c r="I18" i="3"/>
  <c r="D639" i="1"/>
  <c r="E646" i="4"/>
  <c r="D636" i="1"/>
  <c r="I19" i="3" l="1"/>
  <c r="D640" i="1"/>
  <c r="G635" i="1"/>
  <c r="H635" i="1"/>
  <c r="H19" i="3"/>
  <c r="F646" i="4"/>
  <c r="C640" i="1"/>
  <c r="H18" i="3"/>
  <c r="F645" i="4"/>
  <c r="C639" i="1"/>
  <c r="G636" i="1"/>
  <c r="H636" i="1"/>
  <c r="G640" i="1" l="1"/>
  <c r="H640" i="1"/>
  <c r="G639" i="1"/>
  <c r="H639" i="1"/>
  <c r="H7" i="3"/>
  <c r="J3" i="9" l="1"/>
  <c r="I7" i="3"/>
  <c r="M272" i="9" l="1"/>
  <c r="L272" i="9"/>
  <c r="H18" i="9"/>
  <c r="G18" i="9"/>
  <c r="M15" i="9"/>
  <c r="I12" i="9"/>
  <c r="I17" i="9"/>
  <c r="J11" i="9"/>
  <c r="I8" i="9"/>
  <c r="K10" i="9"/>
  <c r="J7" i="9"/>
  <c r="G16" i="9"/>
  <c r="K6" i="9"/>
  <c r="I9" i="9"/>
  <c r="H16" i="9"/>
  <c r="J9" i="9"/>
  <c r="H15" i="9"/>
  <c r="J6" i="9"/>
  <c r="I11" i="9"/>
  <c r="I13" i="9"/>
  <c r="I5" i="9"/>
  <c r="K11" i="9"/>
  <c r="J17" i="9"/>
  <c r="J5" i="9"/>
  <c r="L16" i="9"/>
  <c r="I7" i="9"/>
  <c r="K13" i="9"/>
  <c r="K7" i="9"/>
  <c r="J12" i="9"/>
  <c r="I6" i="9"/>
  <c r="K12" i="9"/>
  <c r="G17" i="9"/>
  <c r="K9" i="9"/>
  <c r="L15" i="9"/>
  <c r="H17" i="9"/>
  <c r="J8" i="9"/>
  <c r="G15" i="9"/>
  <c r="E15" i="9" s="1"/>
  <c r="K8" i="9"/>
  <c r="J13" i="9"/>
  <c r="K5" i="9"/>
  <c r="J10" i="9"/>
  <c r="M16" i="9"/>
  <c r="F15" i="9" l="1"/>
  <c r="B15" i="9" s="1"/>
  <c r="E6" i="9"/>
  <c r="B6" i="9" s="1"/>
  <c r="E10" i="9"/>
  <c r="B10" i="9" s="1"/>
  <c r="E7" i="9"/>
  <c r="B7" i="9" s="1"/>
  <c r="E5" i="9"/>
  <c r="B5" i="9" s="1"/>
  <c r="E8" i="9"/>
  <c r="B8" i="9" s="1"/>
  <c r="E17" i="9"/>
  <c r="B17" i="9" s="1"/>
  <c r="E13" i="9"/>
  <c r="B13" i="9" s="1"/>
  <c r="E16" i="9"/>
  <c r="E18" i="9"/>
  <c r="B18" i="9" s="1"/>
  <c r="E11" i="9"/>
  <c r="B11" i="9" s="1"/>
  <c r="E9" i="9"/>
  <c r="B9" i="9" s="1"/>
  <c r="E12" i="9"/>
  <c r="B12" i="9" s="1"/>
  <c r="F272" i="9"/>
  <c r="F16" i="9"/>
  <c r="F14" i="9" l="1"/>
  <c r="B272" i="9"/>
  <c r="F19" i="9"/>
  <c r="B16"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<sst xmlns="http://schemas.openxmlformats.org/spreadsheetml/2006/main" count="4313" uniqueCount="3393">
  <si>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</si>
  <si>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</si>
  <si>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</si>
  <si>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</si>
  <si>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</si>
  <si>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</si>
  <si>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</si>
  <si>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</si>
  <si>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</si>
  <si>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</si>
  <si>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</si>
  <si>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</si>
  <si>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</si>
  <si>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</si>
  <si>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</si>
  <si>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</si>
  <si>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</si>
  <si>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</si>
  <si>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</si>
  <si>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</si>
  <si>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</si>
  <si>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</si>
  <si>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</si>
  <si>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</si>
  <si>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</si>
  <si>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</si>
  <si>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</si>
  <si>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</si>
  <si>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</si>
  <si>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</si>
  <si>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</si>
  <si>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Petra Kanavelića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</si>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</sst>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10997649</v>
      </c>
      <c r="D2" s="6">
        <f>'PR-RAS'!E6</f>
        <v>11783152.750000002</v>
      </c>
      <c r="E2" s="6">
        <v>0</v>
      </c>
      <c r="F2" s="6">
        <v>0</v>
      </c>
      <c r="G2" s="7">
        <f t="shared" ref="G2:G264" si="0">(B2/1000)*(C2*1+D2*2)</f>
        <v>34563.9545</v>
      </c>
      <c r="H2" s="7">
        <f t="shared" ref="H2:H264" si="1">ABS(C2-ROUND(C2,0))+ABS(D2-ROUND(D2,0))</f>
        <v>0.24999999813735485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9195107</v>
      </c>
      <c r="D46" s="1">
        <f>'PR-RAS'!E50</f>
        <v>9698437.0500000007</v>
      </c>
      <c r="E46" s="1">
        <v>0</v>
      </c>
      <c r="F46" s="1">
        <v>0</v>
      </c>
      <c r="G46" s="2">
        <f t="shared" si="0"/>
        <v>1286639.1495000001</v>
      </c>
      <c r="H46" s="2">
        <f t="shared" si="1"/>
        <v>5.000000074505806E-2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2000</v>
      </c>
      <c r="D58" s="1">
        <f>'PR-RAS'!E62</f>
        <v>0</v>
      </c>
      <c r="E58" s="1">
        <v>0</v>
      </c>
      <c r="F58" s="1">
        <v>0</v>
      </c>
      <c r="G58" s="2">
        <f t="shared" si="0"/>
        <v>114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2000</v>
      </c>
      <c r="D59" s="1">
        <f>'PR-RAS'!E63</f>
        <v>0</v>
      </c>
      <c r="E59" s="1">
        <v>0</v>
      </c>
      <c r="F59" s="1">
        <v>0</v>
      </c>
      <c r="G59" s="2">
        <f t="shared" si="0"/>
        <v>116</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9193107</v>
      </c>
      <c r="D64" s="1">
        <f>'PR-RAS'!E68</f>
        <v>9602889.3900000006</v>
      </c>
      <c r="E64" s="1">
        <v>0</v>
      </c>
      <c r="F64" s="1">
        <v>0</v>
      </c>
      <c r="G64" s="2">
        <f t="shared" si="0"/>
        <v>1789129.8041400001</v>
      </c>
      <c r="H64" s="2">
        <f t="shared" si="1"/>
        <v>0.39000000059604645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9166065</v>
      </c>
      <c r="D65" s="1">
        <f>'PR-RAS'!E69</f>
        <v>9546322.7200000007</v>
      </c>
      <c r="E65" s="1">
        <v>0</v>
      </c>
      <c r="F65" s="1">
        <v>0</v>
      </c>
      <c r="G65" s="2">
        <f t="shared" si="0"/>
        <v>1808557.4681600002</v>
      </c>
      <c r="H65" s="2">
        <f t="shared" si="1"/>
        <v>0.27999999932944775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27042</v>
      </c>
      <c r="D66" s="1">
        <f>'PR-RAS'!E70</f>
        <v>56566.67</v>
      </c>
      <c r="E66" s="1">
        <v>0</v>
      </c>
      <c r="F66" s="1">
        <v>0</v>
      </c>
      <c r="G66" s="2">
        <f t="shared" si="0"/>
        <v>9111.3971000000001</v>
      </c>
      <c r="H66" s="2">
        <f t="shared" si="1"/>
        <v>0.33000000000174623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95547.66</v>
      </c>
      <c r="E70" s="1">
        <v>0</v>
      </c>
      <c r="F70" s="1">
        <v>0</v>
      </c>
      <c r="G70" s="2">
        <f t="shared" si="0"/>
        <v>13185.577080000001</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95547.66</v>
      </c>
      <c r="E71" s="1">
        <v>0</v>
      </c>
      <c r="F71" s="1">
        <v>0</v>
      </c>
      <c r="G71" s="2">
        <f t="shared" si="0"/>
        <v>13376.672400000001</v>
      </c>
      <c r="H71" s="2">
        <f t="shared" si="1"/>
        <v>0.33999999999650754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31388</v>
      </c>
      <c r="D102" s="1">
        <f>'PR-RAS'!E106</f>
        <v>55037.22</v>
      </c>
      <c r="E102" s="1">
        <v>0</v>
      </c>
      <c r="F102" s="1">
        <v>0</v>
      </c>
      <c r="G102" s="2">
        <f t="shared" si="0"/>
        <v>14287.706440000002</v>
      </c>
      <c r="H102" s="2">
        <f t="shared" si="1"/>
        <v>0.22000000000116415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31388</v>
      </c>
      <c r="D108" s="1">
        <f>'PR-RAS'!E112</f>
        <v>55037.22</v>
      </c>
      <c r="E108" s="1">
        <v>0</v>
      </c>
      <c r="F108" s="1">
        <v>0</v>
      </c>
      <c r="G108" s="2">
        <f t="shared" si="0"/>
        <v>15136.48108</v>
      </c>
      <c r="H108" s="2">
        <f t="shared" si="1"/>
        <v>0.22000000000116415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31388</v>
      </c>
      <c r="D113" s="1">
        <f>'PR-RAS'!E117</f>
        <v>55037.22</v>
      </c>
      <c r="E113" s="1">
        <v>0</v>
      </c>
      <c r="F113" s="1">
        <v>0</v>
      </c>
      <c r="G113" s="2">
        <f t="shared" si="0"/>
        <v>15843.79328</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234820</v>
      </c>
      <c r="D120" s="1">
        <f>'PR-RAS'!E124</f>
        <v>239131.94</v>
      </c>
      <c r="E120" s="1">
        <v>0</v>
      </c>
      <c r="F120" s="1">
        <v>0</v>
      </c>
      <c r="G120" s="2">
        <f t="shared" si="0"/>
        <v>84856.981719999996</v>
      </c>
      <c r="H120" s="2">
        <f t="shared" si="1"/>
        <v>5.9999999997671694E-2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195130</v>
      </c>
      <c r="D121" s="1">
        <f>'PR-RAS'!E125</f>
        <v>232990</v>
      </c>
      <c r="E121" s="1">
        <v>0</v>
      </c>
      <c r="F121" s="1">
        <v>0</v>
      </c>
      <c r="G121" s="2">
        <f t="shared" si="0"/>
        <v>79333.2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195130</v>
      </c>
      <c r="D123" s="1">
        <f>'PR-RAS'!E127</f>
        <v>232990</v>
      </c>
      <c r="E123" s="1">
        <v>0</v>
      </c>
      <c r="F123" s="1">
        <v>0</v>
      </c>
      <c r="G123" s="2">
        <f t="shared" si="0"/>
        <v>80655.42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39690</v>
      </c>
      <c r="D124" s="1">
        <f>'PR-RAS'!E128</f>
        <v>6141.94</v>
      </c>
      <c r="E124" s="1">
        <v>0</v>
      </c>
      <c r="F124" s="1">
        <v>0</v>
      </c>
      <c r="G124" s="2">
        <f t="shared" si="0"/>
        <v>6392.7872399999997</v>
      </c>
      <c r="H124" s="2">
        <f t="shared" si="1"/>
        <v>6.0000000000400178E-2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39690</v>
      </c>
      <c r="D125" s="1">
        <f>'PR-RAS'!E129</f>
        <v>6141.94</v>
      </c>
      <c r="E125" s="1">
        <v>0</v>
      </c>
      <c r="F125" s="1">
        <v>0</v>
      </c>
      <c r="G125" s="2">
        <f t="shared" si="0"/>
        <v>6444.7611199999992</v>
      </c>
      <c r="H125" s="2">
        <f t="shared" si="1"/>
        <v>6.0000000000400178E-2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1536334</v>
      </c>
      <c r="D129" s="1">
        <f>'PR-RAS'!E133</f>
        <v>1790546.48</v>
      </c>
      <c r="E129" s="1">
        <v>0</v>
      </c>
      <c r="F129" s="1">
        <v>0</v>
      </c>
      <c r="G129" s="2">
        <f t="shared" si="0"/>
        <v>655030.65087999997</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1536334</v>
      </c>
      <c r="D130" s="1">
        <f>'PR-RAS'!E134</f>
        <v>1790546.48</v>
      </c>
      <c r="E130" s="1">
        <v>0</v>
      </c>
      <c r="F130" s="1">
        <v>0</v>
      </c>
      <c r="G130" s="2">
        <f t="shared" si="0"/>
        <v>660148.07784000004</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1536334</v>
      </c>
      <c r="D131" s="1">
        <f>'PR-RAS'!E135</f>
        <v>1790546.48</v>
      </c>
      <c r="E131" s="1">
        <v>0</v>
      </c>
      <c r="F131" s="1">
        <v>0</v>
      </c>
      <c r="G131" s="2">
        <f t="shared" si="0"/>
        <v>665265.5048</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10902502</v>
      </c>
      <c r="D147" s="1">
        <f>'PR-RAS'!E151</f>
        <v>11603982.299999999</v>
      </c>
      <c r="E147" s="1">
        <v>0</v>
      </c>
      <c r="F147" s="1">
        <v>0</v>
      </c>
      <c r="G147" s="2">
        <f t="shared" si="0"/>
        <v>4980128.1235999987</v>
      </c>
      <c r="H147" s="2">
        <f t="shared" si="1"/>
        <v>0.29999999888241291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9078637</v>
      </c>
      <c r="D148" s="1">
        <f>'PR-RAS'!E152</f>
        <v>9491799.3300000001</v>
      </c>
      <c r="E148" s="1">
        <v>0</v>
      </c>
      <c r="F148" s="1">
        <v>0</v>
      </c>
      <c r="G148" s="2">
        <f t="shared" si="0"/>
        <v>4125148.6420199997</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7520978</v>
      </c>
      <c r="D149" s="1">
        <f>'PR-RAS'!E153</f>
        <v>7850295.8399999999</v>
      </c>
      <c r="E149" s="1">
        <v>0</v>
      </c>
      <c r="F149" s="1">
        <v>0</v>
      </c>
      <c r="G149" s="2">
        <f t="shared" si="0"/>
        <v>3436792.3126399997</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7520978</v>
      </c>
      <c r="D150" s="1">
        <f>'PR-RAS'!E154</f>
        <v>7850295.8399999999</v>
      </c>
      <c r="E150" s="1">
        <v>0</v>
      </c>
      <c r="F150" s="1">
        <v>0</v>
      </c>
      <c r="G150" s="2">
        <f t="shared" si="0"/>
        <v>3460013.8823199999</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329829</v>
      </c>
      <c r="D154" s="1">
        <f>'PR-RAS'!E158</f>
        <v>362830.06</v>
      </c>
      <c r="E154" s="1">
        <v>0</v>
      </c>
      <c r="F154" s="1">
        <v>0</v>
      </c>
      <c r="G154" s="2">
        <f t="shared" si="0"/>
        <v>161489.83536000003</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1227830</v>
      </c>
      <c r="D155" s="1">
        <f>'PR-RAS'!E159</f>
        <v>1278673.43</v>
      </c>
      <c r="E155" s="1">
        <v>0</v>
      </c>
      <c r="F155" s="1">
        <v>0</v>
      </c>
      <c r="G155" s="2">
        <f t="shared" si="0"/>
        <v>582917.23644000001</v>
      </c>
      <c r="H155" s="2">
        <f t="shared" si="1"/>
        <v>0.42999999993480742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1227830</v>
      </c>
      <c r="D157" s="1">
        <f>'PR-RAS'!E161</f>
        <v>1278673.43</v>
      </c>
      <c r="E157" s="1">
        <v>0</v>
      </c>
      <c r="F157" s="1">
        <v>0</v>
      </c>
      <c r="G157" s="2">
        <f t="shared" si="0"/>
        <v>590487.59016000002</v>
      </c>
      <c r="H157" s="2">
        <f t="shared" si="1"/>
        <v>0.42999999993480742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1540564</v>
      </c>
      <c r="D159" s="1">
        <f>'PR-RAS'!E163</f>
        <v>1742843.6900000002</v>
      </c>
      <c r="E159" s="1">
        <v>0</v>
      </c>
      <c r="F159" s="1">
        <v>0</v>
      </c>
      <c r="G159" s="2">
        <f t="shared" si="0"/>
        <v>794147.71804000018</v>
      </c>
      <c r="H159" s="2">
        <f t="shared" si="1"/>
        <v>0.30999999982304871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236088</v>
      </c>
      <c r="D160" s="1">
        <f>'PR-RAS'!E164</f>
        <v>387250.28</v>
      </c>
      <c r="E160" s="1">
        <v>0</v>
      </c>
      <c r="F160" s="1">
        <v>0</v>
      </c>
      <c r="G160" s="2">
        <f t="shared" si="0"/>
        <v>160683.58104000002</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9512</v>
      </c>
      <c r="D161" s="1">
        <f>'PR-RAS'!E165</f>
        <v>68774.929999999993</v>
      </c>
      <c r="E161" s="1">
        <v>0</v>
      </c>
      <c r="F161" s="1">
        <v>0</v>
      </c>
      <c r="G161" s="2">
        <f t="shared" si="0"/>
        <v>23529.897599999997</v>
      </c>
      <c r="H161" s="2">
        <f t="shared" si="1"/>
        <v>7.0000000006984919E-2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218310</v>
      </c>
      <c r="D162" s="1">
        <f>'PR-RAS'!E166</f>
        <v>305641.34000000003</v>
      </c>
      <c r="E162" s="1">
        <v>0</v>
      </c>
      <c r="F162" s="1">
        <v>0</v>
      </c>
      <c r="G162" s="2">
        <f t="shared" si="0"/>
        <v>133564.42148000002</v>
      </c>
      <c r="H162" s="2">
        <f t="shared" si="1"/>
        <v>0.34000000002561137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8266</v>
      </c>
      <c r="D163" s="1">
        <f>'PR-RAS'!E167</f>
        <v>12834.01</v>
      </c>
      <c r="E163" s="1">
        <v>0</v>
      </c>
      <c r="F163" s="1">
        <v>0</v>
      </c>
      <c r="G163" s="2">
        <f t="shared" si="0"/>
        <v>5497.3112400000009</v>
      </c>
      <c r="H163" s="2">
        <f t="shared" si="1"/>
        <v>1.0000000000218279E-2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554173</v>
      </c>
      <c r="D165" s="1">
        <f>'PR-RAS'!E169</f>
        <v>317135.87000000005</v>
      </c>
      <c r="E165" s="1">
        <v>0</v>
      </c>
      <c r="F165" s="1">
        <v>0</v>
      </c>
      <c r="G165" s="2">
        <f t="shared" si="0"/>
        <v>194904.93736000004</v>
      </c>
      <c r="H165" s="2">
        <f t="shared" si="1"/>
        <v>0.12999999994644895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163147</v>
      </c>
      <c r="D166" s="1">
        <f>'PR-RAS'!E170</f>
        <v>82014.64</v>
      </c>
      <c r="E166" s="1">
        <v>0</v>
      </c>
      <c r="F166" s="1">
        <v>0</v>
      </c>
      <c r="G166" s="2">
        <f t="shared" si="0"/>
        <v>53984.086200000005</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17123</v>
      </c>
      <c r="D167" s="1">
        <f>'PR-RAS'!E171</f>
        <v>19726.580000000002</v>
      </c>
      <c r="E167" s="1">
        <v>0</v>
      </c>
      <c r="F167" s="1">
        <v>0</v>
      </c>
      <c r="G167" s="2">
        <f t="shared" si="0"/>
        <v>9391.6425600000002</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142957</v>
      </c>
      <c r="D168" s="1">
        <f>'PR-RAS'!E172</f>
        <v>180271.69</v>
      </c>
      <c r="E168" s="1">
        <v>0</v>
      </c>
      <c r="F168" s="1">
        <v>0</v>
      </c>
      <c r="G168" s="2">
        <f t="shared" si="0"/>
        <v>84084.563460000005</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230946</v>
      </c>
      <c r="D169" s="1">
        <f>'PR-RAS'!E173</f>
        <v>21808.78</v>
      </c>
      <c r="E169" s="1">
        <v>0</v>
      </c>
      <c r="F169" s="1">
        <v>0</v>
      </c>
      <c r="G169" s="2">
        <f t="shared" si="0"/>
        <v>46126.678080000005</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13314.18</v>
      </c>
      <c r="E170" s="1">
        <v>0</v>
      </c>
      <c r="F170" s="1">
        <v>0</v>
      </c>
      <c r="G170" s="2">
        <f t="shared" si="0"/>
        <v>4500.1928400000006</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716106</v>
      </c>
      <c r="D173" s="1">
        <f>'PR-RAS'!E177</f>
        <v>1000593.9899999999</v>
      </c>
      <c r="E173" s="1">
        <v>0</v>
      </c>
      <c r="F173" s="1">
        <v>0</v>
      </c>
      <c r="G173" s="2">
        <f t="shared" si="0"/>
        <v>467374.56455999985</v>
      </c>
      <c r="H173" s="2">
        <f t="shared" si="1"/>
        <v>1.0000000125728548E-2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482128</v>
      </c>
      <c r="D174" s="1">
        <f>'PR-RAS'!E178</f>
        <v>531673.14</v>
      </c>
      <c r="E174" s="1">
        <v>0</v>
      </c>
      <c r="F174" s="1">
        <v>0</v>
      </c>
      <c r="G174" s="2">
        <f t="shared" si="0"/>
        <v>267367.05043999996</v>
      </c>
      <c r="H174" s="2">
        <f t="shared" si="1"/>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32080</v>
      </c>
      <c r="D175" s="1">
        <f>'PR-RAS'!E179</f>
        <v>246400.05</v>
      </c>
      <c r="E175" s="1">
        <v>0</v>
      </c>
      <c r="F175" s="1">
        <v>0</v>
      </c>
      <c r="G175" s="2">
        <f t="shared" si="0"/>
        <v>91329.137399999992</v>
      </c>
      <c r="H175" s="2">
        <f t="shared" si="1"/>
        <v>4.9999999988358468E-2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7818</v>
      </c>
      <c r="D176" s="1">
        <f>'PR-RAS'!E180</f>
        <v>5676.32</v>
      </c>
      <c r="E176" s="1">
        <v>0</v>
      </c>
      <c r="F176" s="1">
        <v>0</v>
      </c>
      <c r="G176" s="2">
        <f t="shared" si="0"/>
        <v>3354.8619999999996</v>
      </c>
      <c r="H176" s="2">
        <f t="shared" si="1"/>
        <v>0.31999999999970896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52326</v>
      </c>
      <c r="D177" s="1">
        <f>'PR-RAS'!E181</f>
        <v>55297.84</v>
      </c>
      <c r="E177" s="1">
        <v>0</v>
      </c>
      <c r="F177" s="1">
        <v>0</v>
      </c>
      <c r="G177" s="2">
        <f t="shared" si="0"/>
        <v>28674.215679999998</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58683</v>
      </c>
      <c r="D178" s="1">
        <f>'PR-RAS'!E182</f>
        <v>58427</v>
      </c>
      <c r="E178" s="1">
        <v>0</v>
      </c>
      <c r="F178" s="1">
        <v>0</v>
      </c>
      <c r="G178" s="2">
        <f t="shared" si="0"/>
        <v>31070.048999999999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8000</v>
      </c>
      <c r="D179" s="1">
        <f>'PR-RAS'!E183</f>
        <v>22900</v>
      </c>
      <c r="E179" s="1">
        <v>0</v>
      </c>
      <c r="F179" s="1">
        <v>0</v>
      </c>
      <c r="G179" s="2">
        <f t="shared" si="0"/>
        <v>9576.4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49377</v>
      </c>
      <c r="D180" s="1">
        <f>'PR-RAS'!E184</f>
        <v>54691.12</v>
      </c>
      <c r="E180" s="1">
        <v>0</v>
      </c>
      <c r="F180" s="1">
        <v>0</v>
      </c>
      <c r="G180" s="2">
        <f t="shared" si="0"/>
        <v>28417.903959999996</v>
      </c>
      <c r="H180" s="2">
        <f t="shared" si="1"/>
        <v>0.12000000000261934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25694</v>
      </c>
      <c r="D181" s="1">
        <f>'PR-RAS'!E185</f>
        <v>12733.3</v>
      </c>
      <c r="E181" s="1">
        <v>0</v>
      </c>
      <c r="F181" s="1">
        <v>0</v>
      </c>
      <c r="G181" s="2">
        <f t="shared" si="0"/>
        <v>9208.9079999999994</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12795.22</v>
      </c>
      <c r="E182" s="1">
        <v>0</v>
      </c>
      <c r="F182" s="1">
        <v>0</v>
      </c>
      <c r="G182" s="2">
        <f t="shared" si="0"/>
        <v>4631.8696399999999</v>
      </c>
      <c r="H182" s="2">
        <f t="shared" si="1"/>
        <v>0.21999999999934516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34197</v>
      </c>
      <c r="D184" s="1">
        <f>'PR-RAS'!E188</f>
        <v>37863.550000000003</v>
      </c>
      <c r="E184" s="1">
        <v>0</v>
      </c>
      <c r="F184" s="1">
        <v>0</v>
      </c>
      <c r="G184" s="2">
        <f t="shared" si="0"/>
        <v>20116.1103</v>
      </c>
      <c r="H184" s="2">
        <f t="shared" si="1"/>
        <v>0.44999999999708962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8672</v>
      </c>
      <c r="D186" s="1">
        <f>'PR-RAS'!E190</f>
        <v>9538.5499999999993</v>
      </c>
      <c r="E186" s="1">
        <v>0</v>
      </c>
      <c r="F186" s="1">
        <v>0</v>
      </c>
      <c r="G186" s="2">
        <f t="shared" si="0"/>
        <v>5133.5834999999997</v>
      </c>
      <c r="H186" s="2">
        <f t="shared" si="1"/>
        <v>0.4500000000007276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5200</v>
      </c>
      <c r="D188" s="1">
        <f>'PR-RAS'!E192</f>
        <v>6000</v>
      </c>
      <c r="E188" s="1">
        <v>0</v>
      </c>
      <c r="F188" s="1">
        <v>0</v>
      </c>
      <c r="G188" s="2">
        <f t="shared" si="0"/>
        <v>3216.4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3869</v>
      </c>
      <c r="D192" s="1">
        <f>'PR-RAS'!E196</f>
        <v>4363.84</v>
      </c>
      <c r="E192" s="1">
        <v>0</v>
      </c>
      <c r="F192" s="1">
        <v>0</v>
      </c>
      <c r="G192" s="2">
        <f t="shared" si="0"/>
        <v>2405.9658800000002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3869</v>
      </c>
      <c r="D206" s="1">
        <f>'PR-RAS'!E210</f>
        <v>4363.84</v>
      </c>
      <c r="E206" s="1">
        <v>0</v>
      </c>
      <c r="F206" s="1">
        <v>0</v>
      </c>
      <c r="G206" s="2">
        <f t="shared" si="0"/>
        <v>2582.3193999999999</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3869</v>
      </c>
      <c r="D207" s="1">
        <f>'PR-RAS'!E211</f>
        <v>4363.84</v>
      </c>
      <c r="E207" s="1">
        <v>0</v>
      </c>
      <c r="F207" s="1">
        <v>0</v>
      </c>
      <c r="G207" s="2">
        <f t="shared" si="0"/>
        <v>2594.91608</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273199</v>
      </c>
      <c r="D248" s="1">
        <f>'PR-RAS'!E252</f>
        <v>344831.24</v>
      </c>
      <c r="E248" s="1">
        <v>0</v>
      </c>
      <c r="F248" s="1">
        <v>0</v>
      </c>
      <c r="G248" s="2">
        <f t="shared" si="0"/>
        <v>237826.78555999999</v>
      </c>
      <c r="H248" s="2">
        <f t="shared" si="1"/>
        <v>0.23999999999068677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273199</v>
      </c>
      <c r="D255" s="1">
        <f>'PR-RAS'!E259</f>
        <v>344831.24</v>
      </c>
      <c r="E255" s="1">
        <v>0</v>
      </c>
      <c r="F255" s="1">
        <v>0</v>
      </c>
      <c r="G255" s="2">
        <f t="shared" si="0"/>
        <v>244566.81591999999</v>
      </c>
      <c r="H255" s="2">
        <f t="shared" si="1"/>
        <v>0.23999999999068677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273199</v>
      </c>
      <c r="D257" s="1">
        <f>'PR-RAS'!E261</f>
        <v>344831.24</v>
      </c>
      <c r="E257" s="1">
        <v>0</v>
      </c>
      <c r="F257" s="1">
        <v>0</v>
      </c>
      <c r="G257" s="2">
        <f t="shared" si="0"/>
        <v>246492.53888000001</v>
      </c>
      <c r="H257" s="2">
        <f t="shared" si="1"/>
        <v>0.23999999999068677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6233</v>
      </c>
      <c r="D259" s="1">
        <f>'PR-RAS'!E263</f>
        <v>20144.2</v>
      </c>
      <c r="E259" s="1">
        <v>0</v>
      </c>
      <c r="F259" s="1">
        <v>0</v>
      </c>
      <c r="G259" s="2">
        <f t="shared" si="0"/>
        <v>12002.521200000001</v>
      </c>
      <c r="H259" s="2">
        <f t="shared" si="1"/>
        <v>0.2000000000007276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6233</v>
      </c>
      <c r="D260" s="1">
        <f>'PR-RAS'!E264</f>
        <v>20144.2</v>
      </c>
      <c r="E260" s="1">
        <v>0</v>
      </c>
      <c r="F260" s="1">
        <v>0</v>
      </c>
      <c r="G260" s="2">
        <f t="shared" si="0"/>
        <v>12049.042600000001</v>
      </c>
      <c r="H260" s="2">
        <f t="shared" si="1"/>
        <v>0.2000000000007276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6233</v>
      </c>
      <c r="D261" s="1">
        <f>'PR-RAS'!E265</f>
        <v>20144.2</v>
      </c>
      <c r="E261" s="1">
        <v>0</v>
      </c>
      <c r="F261" s="1">
        <v>0</v>
      </c>
      <c r="G261" s="2">
        <f t="shared" si="0"/>
        <v>12095.564</v>
      </c>
      <c r="H261" s="2">
        <f t="shared" si="1"/>
        <v>0.2000000000007276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10902502</v>
      </c>
      <c r="D285" s="1">
        <f>'PR-RAS'!E289</f>
        <v>11603982.299999999</v>
      </c>
      <c r="E285" s="1">
        <v>0</v>
      </c>
      <c r="F285" s="1">
        <v>0</v>
      </c>
      <c r="G285" s="2">
        <f t="shared" si="8"/>
        <v>9687372.5143999979</v>
      </c>
      <c r="H285" s="2">
        <f t="shared" si="9"/>
        <v>0.29999999888241291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95147</v>
      </c>
      <c r="D286" s="1">
        <f>'PR-RAS'!E290</f>
        <v>179170.45000000298</v>
      </c>
      <c r="E286" s="1">
        <v>0</v>
      </c>
      <c r="F286" s="1">
        <v>0</v>
      </c>
      <c r="G286" s="2">
        <f t="shared" si="8"/>
        <v>129244.05150000169</v>
      </c>
      <c r="H286" s="2">
        <f t="shared" si="9"/>
        <v>0.45000000298023224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43857</v>
      </c>
      <c r="D288" s="1">
        <f>'PR-RAS'!E292</f>
        <v>57053.89</v>
      </c>
      <c r="E288" s="1">
        <v>0</v>
      </c>
      <c r="F288" s="1">
        <v>0</v>
      </c>
      <c r="G288" s="2">
        <f t="shared" si="8"/>
        <v>45335.891859999996</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81951</v>
      </c>
      <c r="D345" s="1">
        <f>'PR-RAS'!E350</f>
        <v>148326.73000000001</v>
      </c>
      <c r="E345" s="1">
        <v>0</v>
      </c>
      <c r="F345" s="1">
        <v>0</v>
      </c>
      <c r="G345" s="2">
        <f t="shared" si="8"/>
        <v>130239.93424</v>
      </c>
      <c r="H345" s="2">
        <f t="shared" si="9"/>
        <v>0.26999999998952262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81951</v>
      </c>
      <c r="D358" s="1">
        <f>'PR-RAS'!E363</f>
        <v>130726.73000000001</v>
      </c>
      <c r="E358" s="1">
        <v>0</v>
      </c>
      <c r="F358" s="1">
        <v>0</v>
      </c>
      <c r="G358" s="2">
        <f t="shared" si="8"/>
        <v>122595.39222000001</v>
      </c>
      <c r="H358" s="2">
        <f t="shared" si="9"/>
        <v>0.26999999998952262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44778</v>
      </c>
      <c r="D364" s="1">
        <f>'PR-RAS'!E369</f>
        <v>66482.3</v>
      </c>
      <c r="E364" s="1">
        <v>0</v>
      </c>
      <c r="F364" s="1">
        <v>0</v>
      </c>
      <c r="G364" s="2">
        <f t="shared" si="8"/>
        <v>64520.563800000004</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30112</v>
      </c>
      <c r="D365" s="1">
        <f>'PR-RAS'!E370</f>
        <v>52400.05</v>
      </c>
      <c r="E365" s="1">
        <v>0</v>
      </c>
      <c r="F365" s="1">
        <v>0</v>
      </c>
      <c r="G365" s="2">
        <f t="shared" si="8"/>
        <v>49108.004399999998</v>
      </c>
      <c r="H365" s="2">
        <f t="shared" si="9"/>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6460</v>
      </c>
      <c r="D367" s="1">
        <f>'PR-RAS'!E372</f>
        <v>0</v>
      </c>
      <c r="E367" s="1">
        <v>0</v>
      </c>
      <c r="F367" s="1">
        <v>0</v>
      </c>
      <c r="G367" s="2">
        <f t="shared" si="8"/>
        <v>2364.36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8206</v>
      </c>
      <c r="D370" s="1">
        <f>'PR-RAS'!E375</f>
        <v>14082.25</v>
      </c>
      <c r="E370" s="1">
        <v>0</v>
      </c>
      <c r="F370" s="1">
        <v>0</v>
      </c>
      <c r="G370" s="2">
        <f t="shared" si="8"/>
        <v>13420.7145</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37173</v>
      </c>
      <c r="D378" s="1">
        <f>'PR-RAS'!E383</f>
        <v>64244.43</v>
      </c>
      <c r="E378" s="1">
        <v>0</v>
      </c>
      <c r="F378" s="1">
        <v>0</v>
      </c>
      <c r="G378" s="2">
        <f t="shared" si="8"/>
        <v>62454.521219999995</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37173</v>
      </c>
      <c r="D379" s="1">
        <f>'PR-RAS'!E384</f>
        <v>64244.43</v>
      </c>
      <c r="E379" s="1">
        <v>0</v>
      </c>
      <c r="F379" s="1">
        <v>0</v>
      </c>
      <c r="G379" s="2">
        <f t="shared" si="8"/>
        <v>62620.183079999995</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17600</v>
      </c>
      <c r="E397" s="1">
        <v>0</v>
      </c>
      <c r="F397" s="1">
        <v>0</v>
      </c>
      <c r="G397" s="2">
        <f t="shared" si="8"/>
        <v>13939.2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17600</v>
      </c>
      <c r="E398" s="1">
        <v>0</v>
      </c>
      <c r="F398" s="1">
        <v>0</v>
      </c>
      <c r="G398" s="2">
        <f t="shared" si="8"/>
        <v>13974.400000000001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81951</v>
      </c>
      <c r="D403" s="1">
        <f>'PR-RAS'!E408</f>
        <v>148326.73000000001</v>
      </c>
      <c r="E403" s="1">
        <v>0</v>
      </c>
      <c r="F403" s="1">
        <v>0</v>
      </c>
      <c r="G403" s="2">
        <f t="shared" si="8"/>
        <v>152198.99292000002</v>
      </c>
      <c r="H403" s="2">
        <f t="shared" si="9"/>
        <v>0.26999999998952262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10997649</v>
      </c>
      <c r="D407" s="1">
        <f>'PR-RAS'!E412</f>
        <v>11783152.750000002</v>
      </c>
      <c r="E407" s="1">
        <v>0</v>
      </c>
      <c r="F407" s="1">
        <v>0</v>
      </c>
      <c r="G407" s="2">
        <f t="shared" si="8"/>
        <v>14032965.527000001</v>
      </c>
      <c r="H407" s="2">
        <f t="shared" si="9"/>
        <v>0.24999999813735485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10984453</v>
      </c>
      <c r="D408" s="1">
        <f>'PR-RAS'!E413</f>
        <v>11752309.029999999</v>
      </c>
      <c r="E408" s="1">
        <v>0</v>
      </c>
      <c r="F408" s="1">
        <v>0</v>
      </c>
      <c r="G408" s="2">
        <f t="shared" si="8"/>
        <v>14037051.92142</v>
      </c>
      <c r="H408" s="2">
        <f t="shared" si="9"/>
        <v>2.9999999329447746E-2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13196</v>
      </c>
      <c r="D409" s="1">
        <f>'PR-RAS'!E414</f>
        <v>30843.720000002533</v>
      </c>
      <c r="E409" s="1">
        <v>0</v>
      </c>
      <c r="F409" s="1">
        <v>0</v>
      </c>
      <c r="G409" s="2">
        <f t="shared" si="8"/>
        <v>30552.443520002063</v>
      </c>
      <c r="H409" s="2">
        <f t="shared" si="9"/>
        <v>0.2799999974668026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43857</v>
      </c>
      <c r="D411" s="1">
        <f>'PR-RAS'!E416</f>
        <v>57053.89</v>
      </c>
      <c r="E411" s="1">
        <v>0</v>
      </c>
      <c r="F411" s="1">
        <v>0</v>
      </c>
      <c r="G411" s="2">
        <f t="shared" si="8"/>
        <v>64765.559799999995</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10997649</v>
      </c>
      <c r="D633" s="1">
        <f>'PR-RAS'!E639</f>
        <v>11783152.750000002</v>
      </c>
      <c r="E633" s="1">
        <v>0</v>
      </c>
      <c r="F633" s="1">
        <v>0</v>
      </c>
      <c r="G633" s="2">
        <f t="shared" si="10"/>
        <v>21844419.243999999</v>
      </c>
      <c r="H633" s="2">
        <f t="shared" si="11"/>
        <v>0.24999999813735485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10984453</v>
      </c>
      <c r="D634" s="1">
        <f>'PR-RAS'!E640</f>
        <v>11752309.029999999</v>
      </c>
      <c r="E634" s="1">
        <v>0</v>
      </c>
      <c r="F634" s="1">
        <v>0</v>
      </c>
      <c r="G634" s="2">
        <f t="shared" si="10"/>
        <v>21831581.980980001</v>
      </c>
      <c r="H634" s="2">
        <f t="shared" si="11"/>
        <v>2.9999999329447746E-2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13196</v>
      </c>
      <c r="D635" s="1">
        <f>'PR-RAS'!E641</f>
        <v>30843.720000002533</v>
      </c>
      <c r="E635" s="1">
        <v>0</v>
      </c>
      <c r="F635" s="1">
        <v>0</v>
      </c>
      <c r="G635" s="2">
        <f t="shared" si="10"/>
        <v>47476.100960003212</v>
      </c>
      <c r="H635" s="2">
        <f t="shared" si="11"/>
        <v>0.2799999974668026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43857</v>
      </c>
      <c r="D637" s="1">
        <f>'PR-RAS'!E643</f>
        <v>57053.89</v>
      </c>
      <c r="E637" s="1">
        <v>0</v>
      </c>
      <c r="F637" s="1">
        <v>0</v>
      </c>
      <c r="G637" s="2">
        <f t="shared" si="10"/>
        <v>100465.60008</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57053</v>
      </c>
      <c r="D639" s="1">
        <f>'PR-RAS'!E645</f>
        <v>87897.610000002533</v>
      </c>
      <c r="E639" s="1">
        <v>0</v>
      </c>
      <c r="F639" s="1">
        <v>0</v>
      </c>
      <c r="G639" s="2">
        <f t="shared" si="10"/>
        <v>148557.16436000323</v>
      </c>
      <c r="H639" s="2">
        <f t="shared" si="11"/>
        <v>0.38999999746738467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89800</v>
      </c>
      <c r="D642" s="1">
        <f>'PR-RAS'!E649</f>
        <v>90575</v>
      </c>
      <c r="E642" s="1">
        <v>0</v>
      </c>
      <c r="F642" s="1">
        <v>0</v>
      </c>
      <c r="G642" s="2">
        <f t="shared" si="10"/>
        <v>173678.95</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11147985</v>
      </c>
      <c r="D643" s="1">
        <f>'PR-RAS'!E650</f>
        <v>12335999.82</v>
      </c>
      <c r="E643" s="1">
        <v>0</v>
      </c>
      <c r="F643" s="1">
        <v>0</v>
      </c>
      <c r="G643" s="2">
        <f t="shared" si="10"/>
        <v>22996430.13888</v>
      </c>
      <c r="H643" s="2">
        <f t="shared" si="11"/>
        <v>0.17999999970197678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11147210</v>
      </c>
      <c r="D644" s="1">
        <f>'PR-RAS'!E651</f>
        <v>12269525.289999999</v>
      </c>
      <c r="E644" s="1">
        <v>0</v>
      </c>
      <c r="F644" s="1">
        <v>0</v>
      </c>
      <c r="G644" s="2">
        <f t="shared" si="10"/>
        <v>22946265.55294</v>
      </c>
      <c r="H644" s="2">
        <f t="shared" si="11"/>
        <v>0.28999999910593033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90575</v>
      </c>
      <c r="D645" s="1">
        <f>'PR-RAS'!E652</f>
        <v>157049.53000000119</v>
      </c>
      <c r="E645" s="1">
        <v>0</v>
      </c>
      <c r="F645" s="1">
        <v>0</v>
      </c>
      <c r="G645" s="2">
        <f t="shared" si="10"/>
        <v>260610.09464000154</v>
      </c>
      <c r="H645" s="2">
        <f t="shared" si="11"/>
        <v>0.4699999988079071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71</v>
      </c>
      <c r="E647" s="1">
        <v>0</v>
      </c>
      <c r="F647" s="1">
        <v>0</v>
      </c>
      <c r="G647" s="2">
        <f t="shared" si="10"/>
        <v>137.59800000000001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2000</v>
      </c>
      <c r="D663" s="1">
        <f>'PR-RAS'!E670</f>
        <v>0</v>
      </c>
      <c r="E663" s="1">
        <v>0</v>
      </c>
      <c r="F663" s="1">
        <v>0</v>
      </c>
      <c r="G663" s="2">
        <f t="shared" si="10"/>
        <v>1324</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9166065</v>
      </c>
      <c r="D668" s="1">
        <f>'PR-RAS'!E675</f>
        <v>9546322.7200000007</v>
      </c>
      <c r="E668" s="1">
        <v>0</v>
      </c>
      <c r="F668" s="1">
        <v>0</v>
      </c>
      <c r="G668" s="2">
        <f t="shared" si="10"/>
        <v>18848559.863480002</v>
      </c>
      <c r="H668" s="2">
        <f t="shared" si="11"/>
        <v>0.27999999932944775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27042</v>
      </c>
      <c r="D670" s="1">
        <f>'PR-RAS'!E677</f>
        <v>56566.67</v>
      </c>
      <c r="E670" s="1">
        <v>0</v>
      </c>
      <c r="F670" s="1">
        <v>0</v>
      </c>
      <c r="G670" s="2">
        <f t="shared" si="10"/>
        <v>93777.302460000006</v>
      </c>
      <c r="H670" s="2">
        <f t="shared" si="11"/>
        <v>0.33000000000174623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95547.66</v>
      </c>
      <c r="E687" s="1">
        <v>0</v>
      </c>
      <c r="F687" s="1">
        <v>0</v>
      </c>
      <c r="G687" s="2">
        <f t="shared" si="10"/>
        <v>131091.38952000003</v>
      </c>
      <c r="H687" s="2">
        <f t="shared" si="11"/>
        <v>0.33999999999650754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31388</v>
      </c>
      <c r="D703" s="1">
        <f>'PR-RAS'!E710</f>
        <v>0</v>
      </c>
      <c r="E703" s="1">
        <v>0</v>
      </c>
      <c r="F703" s="1">
        <v>0</v>
      </c>
      <c r="G703" s="2">
        <f t="shared" si="10"/>
        <v>22034.376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26000</v>
      </c>
      <c r="E709" s="1">
        <v>0</v>
      </c>
      <c r="F709" s="1">
        <v>0</v>
      </c>
      <c r="G709" s="2">
        <f t="shared" si="10"/>
        <v>36816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v>
      </c>
      <c r="D713" s="1">
        <f>'PR-RAS'!E720</f>
        <v>16300</v>
      </c>
      <c r="E713" s="1">
        <v>0</v>
      </c>
      <c r="F713" s="1">
        <v>0</v>
      </c>
      <c r="G713" s="2">
        <f t="shared" si="10"/>
        <v>23923.199999999997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48440</v>
      </c>
      <c r="D715" s="1">
        <f>'PR-RAS'!E722</f>
        <v>53753.62</v>
      </c>
      <c r="E715" s="1">
        <v>0</v>
      </c>
      <c r="F715" s="1">
        <v>0</v>
      </c>
      <c r="G715" s="2">
        <f t="shared" si="10"/>
        <v>111346.32935999999</v>
      </c>
      <c r="H715" s="2">
        <f t="shared" si="11"/>
        <v>0.37999999999738066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8672</v>
      </c>
      <c r="D719" s="1">
        <f>'PR-RAS'!E726</f>
        <v>9538.5499999999993</v>
      </c>
      <c r="E719" s="1">
        <v>0</v>
      </c>
      <c r="F719" s="1">
        <v>0</v>
      </c>
      <c r="G719" s="2">
        <f t="shared" si="10"/>
        <v>19923.853799999997</v>
      </c>
      <c r="H719" s="2">
        <f t="shared" si="11"/>
        <v>0.4500000000007276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273199</v>
      </c>
      <c r="D821" s="1">
        <f>'PR-RAS'!E828</f>
        <v>344831.24</v>
      </c>
      <c r="E821" s="1">
        <v>0</v>
      </c>
      <c r="F821" s="1">
        <v>0</v>
      </c>
      <c r="G821" s="2">
        <f t="shared" si="18"/>
        <v>789546.41359999997</v>
      </c>
      <c r="H821" s="2">
        <f t="shared" si="19"/>
        <v>0.23999999999068677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5721560</v>
      </c>
      <c r="D984" s="6">
        <f>BILANCA!E6</f>
        <v>5550286.669999999</v>
      </c>
      <c r="E984" s="6">
        <v>0</v>
      </c>
      <c r="F984" s="6">
        <v>0</v>
      </c>
      <c r="G984" s="7">
        <f t="shared" ref="G984:G1241" si="22">B984/1000*C984+B984/500*D984</f>
        <v>16822.13334</v>
      </c>
      <c r="H984" s="7">
        <f t="shared" si="19"/>
        <v>0.33000000100582838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5459716</v>
      </c>
      <c r="D985" s="1">
        <f>BILANCA!E7</f>
        <v>5296206.4999999991</v>
      </c>
      <c r="E985" s="1">
        <v>0</v>
      </c>
      <c r="F985" s="1">
        <v>0</v>
      </c>
      <c r="G985" s="2">
        <f t="shared" si="22"/>
        <v>32104.257999999998</v>
      </c>
      <c r="H985" s="2">
        <f t="shared" si="19"/>
        <v>0.50000000093132257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5459716</v>
      </c>
      <c r="D990" s="1">
        <f>BILANCA!E12</f>
        <v>5296206.4999999991</v>
      </c>
      <c r="E990" s="1">
        <v>0</v>
      </c>
      <c r="F990" s="1">
        <v>0</v>
      </c>
      <c r="G990" s="2">
        <f t="shared" si="22"/>
        <v>112364.90299999999</v>
      </c>
      <c r="H990" s="2">
        <f t="shared" si="19"/>
        <v>0.50000000093132257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5241597</v>
      </c>
      <c r="D991" s="1">
        <f>BILANCA!E13</f>
        <v>5133375.3099999996</v>
      </c>
      <c r="E991" s="1">
        <v>0</v>
      </c>
      <c r="F991" s="1">
        <v>0</v>
      </c>
      <c r="G991" s="2">
        <f t="shared" si="22"/>
        <v>124066.78095999999</v>
      </c>
      <c r="H991" s="2">
        <f t="shared" si="19"/>
        <v>0.30999999959021807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9016176</v>
      </c>
      <c r="D993" s="1">
        <f>BILANCA!E15</f>
        <v>9033776.2599999998</v>
      </c>
      <c r="E993" s="1">
        <v>0</v>
      </c>
      <c r="F993" s="1">
        <v>0</v>
      </c>
      <c r="G993" s="2">
        <f t="shared" si="22"/>
        <v>270837.28519999998</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418131</v>
      </c>
      <c r="D995" s="1">
        <f>BILANCA!E17</f>
        <v>418131.44</v>
      </c>
      <c r="E995" s="1">
        <v>0</v>
      </c>
      <c r="F995" s="1">
        <v>0</v>
      </c>
      <c r="G995" s="2">
        <f t="shared" si="22"/>
        <v>15052.726560000001</v>
      </c>
      <c r="H995" s="2">
        <f t="shared" si="19"/>
        <v>0.44000000000232831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4192710</v>
      </c>
      <c r="D996" s="1">
        <f>BILANCA!E18</f>
        <v>4318532.3899999997</v>
      </c>
      <c r="E996" s="1">
        <v>0</v>
      </c>
      <c r="F996" s="1">
        <v>0</v>
      </c>
      <c r="G996" s="2">
        <f t="shared" si="22"/>
        <v>166787.07214</v>
      </c>
      <c r="H996" s="2">
        <f t="shared" si="19"/>
        <v>0.38999999966472387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213735</v>
      </c>
      <c r="D997" s="1">
        <f>BILANCA!E19</f>
        <v>161075.21999999974</v>
      </c>
      <c r="E997" s="1">
        <v>0</v>
      </c>
      <c r="F997" s="1">
        <v>0</v>
      </c>
      <c r="G997" s="2">
        <f t="shared" si="22"/>
        <v>7502.396159999993</v>
      </c>
      <c r="H997" s="2">
        <f t="shared" si="19"/>
        <v>0.21999999973922968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1877110</v>
      </c>
      <c r="D998" s="1">
        <f>BILANCA!E20</f>
        <v>1935759.86</v>
      </c>
      <c r="E998" s="1">
        <v>0</v>
      </c>
      <c r="F998" s="1">
        <v>0</v>
      </c>
      <c r="G998" s="2">
        <f t="shared" si="22"/>
        <v>86229.445800000001</v>
      </c>
      <c r="H998" s="2">
        <f t="shared" si="19"/>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100087</v>
      </c>
      <c r="D999" s="1">
        <f>BILANCA!E21</f>
        <v>100086.91</v>
      </c>
      <c r="E999" s="1">
        <v>0</v>
      </c>
      <c r="F999" s="1">
        <v>0</v>
      </c>
      <c r="G999" s="2">
        <f t="shared" si="22"/>
        <v>4804.1731200000004</v>
      </c>
      <c r="H999" s="2">
        <f t="shared" si="19"/>
        <v>8.999999999650754E-2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979596</v>
      </c>
      <c r="D1000" s="1">
        <f>BILANCA!E22</f>
        <v>979596.2</v>
      </c>
      <c r="E1000" s="1">
        <v>0</v>
      </c>
      <c r="F1000" s="1">
        <v>0</v>
      </c>
      <c r="G1000" s="2">
        <f t="shared" si="22"/>
        <v>49959.402799999996</v>
      </c>
      <c r="H1000" s="2">
        <f t="shared" si="19"/>
        <v>0.19999999995343387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18969</v>
      </c>
      <c r="D1001" s="1">
        <f>BILANCA!E23</f>
        <v>18969.38</v>
      </c>
      <c r="E1001" s="1">
        <v>0</v>
      </c>
      <c r="F1001" s="1">
        <v>0</v>
      </c>
      <c r="G1001" s="2">
        <f t="shared" si="22"/>
        <v>1024.33968</v>
      </c>
      <c r="H1001" s="2">
        <f t="shared" si="19"/>
        <v>0.38000000000101863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190586</v>
      </c>
      <c r="D1003" s="1">
        <f>BILANCA!E25</f>
        <v>204667.77</v>
      </c>
      <c r="E1003" s="1">
        <v>0</v>
      </c>
      <c r="F1003" s="1">
        <v>0</v>
      </c>
      <c r="G1003" s="2">
        <f t="shared" si="22"/>
        <v>11998.4308</v>
      </c>
      <c r="H1003" s="2">
        <f t="shared" si="19"/>
        <v>0.23000000001047738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290661</v>
      </c>
      <c r="D1004" s="1">
        <f>BILANCA!E26</f>
        <v>290660.7</v>
      </c>
      <c r="E1004" s="1">
        <v>0</v>
      </c>
      <c r="F1004" s="1">
        <v>0</v>
      </c>
      <c r="G1004" s="2">
        <f t="shared" si="22"/>
        <v>18311.630400000002</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3243274</v>
      </c>
      <c r="D1006" s="1">
        <f>BILANCA!E28</f>
        <v>3368665.6</v>
      </c>
      <c r="E1006" s="1">
        <v>0</v>
      </c>
      <c r="F1006" s="1">
        <v>0</v>
      </c>
      <c r="G1006" s="2">
        <f t="shared" si="22"/>
        <v>229553.91959999999</v>
      </c>
      <c r="H1006" s="2">
        <f t="shared" si="19"/>
        <v>0.39999999990686774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4384</v>
      </c>
      <c r="D1013" s="1">
        <f>BILANCA!E35</f>
        <v>1755.9699999999721</v>
      </c>
      <c r="E1013" s="1">
        <v>0</v>
      </c>
      <c r="F1013" s="1">
        <v>0</v>
      </c>
      <c r="G1013" s="2">
        <f t="shared" si="22"/>
        <v>236.87819999999829</v>
      </c>
      <c r="H1013" s="2">
        <f t="shared" si="19"/>
        <v>3.0000000027939677E-2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604039</v>
      </c>
      <c r="D1014" s="1">
        <f>BILANCA!E36</f>
        <v>668283.36</v>
      </c>
      <c r="E1014" s="1">
        <v>0</v>
      </c>
      <c r="F1014" s="1">
        <v>0</v>
      </c>
      <c r="G1014" s="2">
        <f t="shared" si="22"/>
        <v>60158.777319999994</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599655</v>
      </c>
      <c r="D1018" s="1">
        <f>BILANCA!E40</f>
        <v>666527.39</v>
      </c>
      <c r="E1018" s="1">
        <v>0</v>
      </c>
      <c r="F1018" s="1">
        <v>0</v>
      </c>
      <c r="G1018" s="2">
        <f t="shared" si="22"/>
        <v>67644.842300000018</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202000</v>
      </c>
      <c r="D1032" s="1">
        <f>BILANCA!E54</f>
        <v>215314.67</v>
      </c>
      <c r="E1032" s="1">
        <v>0</v>
      </c>
      <c r="F1032" s="1">
        <v>0</v>
      </c>
      <c r="G1032" s="2">
        <f t="shared" si="22"/>
        <v>30998.837660000001</v>
      </c>
      <c r="H1032" s="2">
        <f t="shared" si="19"/>
        <v>0.32999999998719431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202000</v>
      </c>
      <c r="D1033" s="1">
        <f>BILANCA!E55</f>
        <v>215314.67</v>
      </c>
      <c r="E1033" s="1">
        <v>0</v>
      </c>
      <c r="F1033" s="1">
        <v>0</v>
      </c>
      <c r="G1033" s="2">
        <f t="shared" si="22"/>
        <v>31631.467000000004</v>
      </c>
      <c r="H1033" s="2">
        <f t="shared" si="19"/>
        <v>0.32999999998719431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261844</v>
      </c>
      <c r="D1046" s="1">
        <f>BILANCA!E68</f>
        <v>254080.16999999998</v>
      </c>
      <c r="E1046" s="1">
        <v>0</v>
      </c>
      <c r="F1046" s="1">
        <v>0</v>
      </c>
      <c r="G1046" s="2">
        <f t="shared" si="22"/>
        <v>48510.273419999998</v>
      </c>
      <c r="H1046" s="2">
        <f t="shared" si="19"/>
        <v>0.16999999998370185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90575</v>
      </c>
      <c r="D1047" s="1">
        <f>BILANCA!E69</f>
        <v>157049.53</v>
      </c>
      <c r="E1047" s="1">
        <v>0</v>
      </c>
      <c r="F1047" s="1">
        <v>0</v>
      </c>
      <c r="G1047" s="2">
        <f t="shared" si="22"/>
        <v>25899.13984</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90575</v>
      </c>
      <c r="D1048" s="1">
        <f>BILANCA!E70</f>
        <v>157049.53</v>
      </c>
      <c r="E1048" s="1">
        <v>0</v>
      </c>
      <c r="F1048" s="1">
        <v>0</v>
      </c>
      <c r="G1048" s="2">
        <f t="shared" si="22"/>
        <v>26303.813900000001</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90575</v>
      </c>
      <c r="D1050" s="1">
        <f>BILANCA!E72</f>
        <v>157049.53</v>
      </c>
      <c r="E1050" s="1">
        <v>0</v>
      </c>
      <c r="F1050" s="1">
        <v>0</v>
      </c>
      <c r="G1050" s="2">
        <f t="shared" si="22"/>
        <v>27113.162020000003</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171269</v>
      </c>
      <c r="D1056" s="1">
        <f>BILANCA!E78</f>
        <v>97030.64</v>
      </c>
      <c r="E1056" s="1">
        <v>0</v>
      </c>
      <c r="F1056" s="1">
        <v>0</v>
      </c>
      <c r="G1056" s="2">
        <f t="shared" si="22"/>
        <v>26669.110439999997</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3087</v>
      </c>
      <c r="D1062" s="1">
        <f>BILANCA!E84</f>
        <v>3086.94</v>
      </c>
      <c r="E1062" s="1">
        <v>0</v>
      </c>
      <c r="F1062" s="1">
        <v>0</v>
      </c>
      <c r="G1062" s="2">
        <f t="shared" si="22"/>
        <v>731.60951999999997</v>
      </c>
      <c r="H1062" s="2">
        <f t="shared" si="19"/>
        <v>5.999999999994543E-2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168182</v>
      </c>
      <c r="D1064" s="1">
        <f>BILANCA!E86</f>
        <v>93943.7</v>
      </c>
      <c r="E1064" s="1">
        <v>0</v>
      </c>
      <c r="F1064" s="1">
        <v>0</v>
      </c>
      <c r="G1064" s="2">
        <f t="shared" si="22"/>
        <v>28841.6214</v>
      </c>
      <c r="H1064" s="2">
        <f t="shared" si="19"/>
        <v>0.30000000000291038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5721560</v>
      </c>
      <c r="D1152" s="1">
        <f>BILANCA!E175</f>
        <v>5550286.6699999999</v>
      </c>
      <c r="E1152" s="1">
        <v>0</v>
      </c>
      <c r="F1152" s="1">
        <v>0</v>
      </c>
      <c r="G1152" s="2">
        <f t="shared" si="22"/>
        <v>2842940.5344600002</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204790</v>
      </c>
      <c r="D1153" s="1">
        <f>BILANCA!E176</f>
        <v>166182.56000000003</v>
      </c>
      <c r="E1153" s="1">
        <v>0</v>
      </c>
      <c r="F1153" s="1">
        <v>0</v>
      </c>
      <c r="G1153" s="2">
        <f t="shared" si="22"/>
        <v>91316.370400000014</v>
      </c>
      <c r="H1153" s="2">
        <f t="shared" si="23"/>
        <v>0.43999999997322448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201774</v>
      </c>
      <c r="D1154" s="1">
        <f>BILANCA!E177</f>
        <v>160689.61000000002</v>
      </c>
      <c r="E1154" s="1">
        <v>0</v>
      </c>
      <c r="F1154" s="1">
        <v>0</v>
      </c>
      <c r="G1154" s="2">
        <f t="shared" si="22"/>
        <v>89459.200620000018</v>
      </c>
      <c r="H1154" s="2">
        <f t="shared" si="23"/>
        <v>0.38999999998486601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26665</v>
      </c>
      <c r="D1156" s="1">
        <f>BILANCA!E179</f>
        <v>60006.97</v>
      </c>
      <c r="E1156" s="1">
        <v>0</v>
      </c>
      <c r="F1156" s="1">
        <v>0</v>
      </c>
      <c r="G1156" s="2">
        <f t="shared" si="22"/>
        <v>25375.456619999997</v>
      </c>
      <c r="H1156" s="2">
        <f t="shared" si="23"/>
        <v>2.9999999998835847E-2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313</v>
      </c>
      <c r="D1157" s="1">
        <f>BILANCA!E180</f>
        <v>187.18</v>
      </c>
      <c r="E1157" s="1">
        <v>0</v>
      </c>
      <c r="F1157" s="1">
        <v>0</v>
      </c>
      <c r="G1157" s="2">
        <f t="shared" si="22"/>
        <v>119.60064</v>
      </c>
      <c r="H1157" s="2">
        <f t="shared" si="23"/>
        <v>0.18000000000000682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313</v>
      </c>
      <c r="D1160" s="1">
        <f>BILANCA!E183</f>
        <v>187.18</v>
      </c>
      <c r="E1160" s="1">
        <v>0</v>
      </c>
      <c r="F1160" s="1">
        <v>0</v>
      </c>
      <c r="G1160" s="2">
        <f t="shared" si="22"/>
        <v>121.66271999999999</v>
      </c>
      <c r="H1160" s="2">
        <f t="shared" si="23"/>
        <v>0.18000000000000682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174796</v>
      </c>
      <c r="D1165" s="1">
        <f>BILANCA!E188</f>
        <v>100495.46</v>
      </c>
      <c r="E1165" s="1">
        <v>0</v>
      </c>
      <c r="F1165" s="1">
        <v>0</v>
      </c>
      <c r="G1165" s="2">
        <f t="shared" si="22"/>
        <v>68393.219440000001</v>
      </c>
      <c r="H1165" s="2">
        <f t="shared" si="23"/>
        <v>0.46000000000640284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3016</v>
      </c>
      <c r="D1166" s="1">
        <f>BILANCA!E189</f>
        <v>5492.95</v>
      </c>
      <c r="E1166" s="1">
        <v>0</v>
      </c>
      <c r="F1166" s="1">
        <v>0</v>
      </c>
      <c r="G1166" s="2">
        <f t="shared" si="22"/>
        <v>2562.3476999999998</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5516770</v>
      </c>
      <c r="D1214" s="1">
        <f>BILANCA!E237</f>
        <v>5384104.1100000003</v>
      </c>
      <c r="E1214" s="1">
        <v>0</v>
      </c>
      <c r="F1214" s="1">
        <v>0</v>
      </c>
      <c r="G1214" s="2">
        <f t="shared" si="22"/>
        <v>3761829.9688200005</v>
      </c>
      <c r="H1214" s="2">
        <f t="shared" si="23"/>
        <v>0.11000000033527613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5459717</v>
      </c>
      <c r="D1215" s="1">
        <f>BILANCA!E238</f>
        <v>5296206.5</v>
      </c>
      <c r="E1215" s="1">
        <v>0</v>
      </c>
      <c r="F1215" s="1">
        <v>0</v>
      </c>
      <c r="G1215" s="2">
        <f t="shared" si="22"/>
        <v>3724094.16</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5459717</v>
      </c>
      <c r="D1216" s="1">
        <f>BILANCA!E239</f>
        <v>5296206.5</v>
      </c>
      <c r="E1216" s="1">
        <v>0</v>
      </c>
      <c r="F1216" s="1">
        <v>0</v>
      </c>
      <c r="G1216" s="2">
        <f t="shared" si="22"/>
        <v>3740146.29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5259500</v>
      </c>
      <c r="D1217" s="1">
        <f>BILANCA!E240</f>
        <v>5117315.8499999996</v>
      </c>
      <c r="E1217" s="1">
        <v>0</v>
      </c>
      <c r="F1217" s="1">
        <v>0</v>
      </c>
      <c r="G1217" s="2">
        <f t="shared" si="22"/>
        <v>3625626.8177999998</v>
      </c>
      <c r="H1217" s="2">
        <f t="shared" si="23"/>
        <v>0.15000000037252903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200217</v>
      </c>
      <c r="D1218" s="1">
        <f>BILANCA!E241</f>
        <v>178890.65</v>
      </c>
      <c r="E1218" s="1">
        <v>0</v>
      </c>
      <c r="F1218" s="1">
        <v>0</v>
      </c>
      <c r="G1218" s="2">
        <f t="shared" si="22"/>
        <v>131129.6005</v>
      </c>
      <c r="H1218" s="2">
        <f t="shared" si="23"/>
        <v>0.35000000000582077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57053</v>
      </c>
      <c r="D1222" s="1">
        <f>BILANCA!E245</f>
        <v>87897.61</v>
      </c>
      <c r="E1222" s="1">
        <v>0</v>
      </c>
      <c r="F1222" s="1">
        <v>0</v>
      </c>
      <c r="G1222" s="2">
        <f t="shared" si="22"/>
        <v>55650.724580000002</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57053</v>
      </c>
      <c r="D1223" s="1">
        <f>BILANCA!E246</f>
        <v>87897.61</v>
      </c>
      <c r="E1223" s="1">
        <v>0</v>
      </c>
      <c r="F1223" s="1">
        <v>0</v>
      </c>
      <c r="G1223" s="2">
        <f t="shared" si="22"/>
        <v>55883.572800000002</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57053</v>
      </c>
      <c r="D1224" s="1">
        <f>BILANCA!E247</f>
        <v>87897.61</v>
      </c>
      <c r="E1224" s="1">
        <v>0</v>
      </c>
      <c r="F1224" s="1">
        <v>0</v>
      </c>
      <c r="G1224" s="2">
        <f t="shared" si="22"/>
        <v>56116.421020000002</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201774</v>
      </c>
      <c r="D1264" s="1">
        <f>BILANCA!E288</f>
        <v>160689.60999999999</v>
      </c>
      <c r="E1264" s="1">
        <v>0</v>
      </c>
      <c r="F1264" s="1">
        <v>0</v>
      </c>
      <c r="G1264" s="2">
        <f t="shared" si="24"/>
        <v>147006.05482000002</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3016</v>
      </c>
      <c r="D1266" s="1">
        <f>BILANCA!E290</f>
        <v>5492.95</v>
      </c>
      <c r="E1266" s="1">
        <v>0</v>
      </c>
      <c r="F1266" s="1">
        <v>0</v>
      </c>
      <c r="G1266" s="2">
        <f t="shared" si="24"/>
        <v>3962.5376999999994</v>
      </c>
      <c r="H1266" s="2">
        <f t="shared" si="23"/>
        <v>5.0000000000181899E-2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10984453</v>
      </c>
      <c r="D1408" s="1">
        <f>'RAS-funkcijski'!E114</f>
        <v>11752309.029999999</v>
      </c>
      <c r="E1408" s="1">
        <v>0</v>
      </c>
      <c r="F1408" s="1">
        <v>0</v>
      </c>
      <c r="G1408" s="2">
        <f t="shared" si="24"/>
        <v>3793797.8166</v>
      </c>
      <c r="H1408" s="2">
        <f t="shared" si="27"/>
        <v>2.9999999329447746E-2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10984453</v>
      </c>
      <c r="D1409" s="1">
        <f>'RAS-funkcijski'!E115</f>
        <v>11752309.029999999</v>
      </c>
      <c r="E1409" s="1">
        <v>0</v>
      </c>
      <c r="F1409" s="1">
        <v>0</v>
      </c>
      <c r="G1409" s="2">
        <f t="shared" si="24"/>
        <v>3828286.8876599995</v>
      </c>
      <c r="H1409" s="2">
        <f t="shared" si="27"/>
        <v>2.9999999329447746E-2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10984453</v>
      </c>
      <c r="D1411" s="1">
        <f>'RAS-funkcijski'!E117</f>
        <v>11752309.029999999</v>
      </c>
      <c r="E1411" s="1">
        <v>0</v>
      </c>
      <c r="F1411" s="1">
        <v>0</v>
      </c>
      <c r="G1411" s="2">
        <f t="shared" si="24"/>
        <v>3897265.0297799995</v>
      </c>
      <c r="H1411" s="2">
        <f t="shared" si="27"/>
        <v>2.9999999329447746E-2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10984453</v>
      </c>
      <c r="D1435" s="13">
        <f>'RAS-funkcijski'!E141</f>
        <v>11752309.029999999</v>
      </c>
      <c r="E1435" s="13">
        <v>0</v>
      </c>
      <c r="F1435" s="13">
        <v>0</v>
      </c>
      <c r="G1435" s="14">
        <f t="shared" si="24"/>
        <v>4725002.7352200001</v>
      </c>
      <c r="H1435" s="14">
        <f t="shared" si="27"/>
        <v>2.9999999329447746E-2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95760.06</v>
      </c>
      <c r="D1436" s="6">
        <f>'P-VRIO'!E5</f>
        <v>0</v>
      </c>
      <c r="E1436" s="6">
        <v>0</v>
      </c>
      <c r="F1436" s="6">
        <v>0</v>
      </c>
      <c r="G1436" s="7">
        <f t="shared" si="24"/>
        <v>95.760059999999996</v>
      </c>
      <c r="H1436" s="7">
        <f t="shared" si="27"/>
        <v>5.9999999997671694E-2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95760.06</v>
      </c>
      <c r="D1453" s="1">
        <f>'P-VRIO'!E22</f>
        <v>0</v>
      </c>
      <c r="E1453" s="1">
        <v>0</v>
      </c>
      <c r="F1453" s="1">
        <v>0</v>
      </c>
      <c r="G1453" s="2">
        <f t="shared" si="24"/>
        <v>1723.6810799999998</v>
      </c>
      <c r="H1453" s="2">
        <f t="shared" si="27"/>
        <v>5.9999999997671694E-2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95760.06</v>
      </c>
      <c r="D1454" s="1">
        <f>'P-VRIO'!E23</f>
        <v>0</v>
      </c>
      <c r="E1454" s="1">
        <v>0</v>
      </c>
      <c r="F1454" s="1">
        <v>0</v>
      </c>
      <c r="G1454" s="2">
        <f t="shared" si="24"/>
        <v>1819.4411399999999</v>
      </c>
      <c r="H1454" s="2">
        <f t="shared" si="27"/>
        <v>5.9999999997671694E-2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95760.06</v>
      </c>
      <c r="D1456" s="1">
        <f>'P-VRIO'!E25</f>
        <v>0</v>
      </c>
      <c r="E1456" s="1">
        <v>0</v>
      </c>
      <c r="F1456" s="1">
        <v>0</v>
      </c>
      <c r="G1456" s="2">
        <f t="shared" si="24"/>
        <v>2010.96126</v>
      </c>
      <c r="H1456" s="2">
        <f t="shared" si="27"/>
        <v>5.9999999997671694E-2</v>
      </c>
      <c r="I1456" s="10">
        <f t="shared" si="30"/>
        <v>120.65767559531787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204790</v>
      </c>
      <c r="D1480" s="6"/>
      <c r="E1480" s="6">
        <v>0</v>
      </c>
      <c r="F1480" s="6">
        <v>0</v>
      </c>
      <c r="G1480" s="7">
        <f t="shared" ref="G1480:G1580" si="34">B1480/1000*C1480</f>
        <v>204.79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12488469.840000002</v>
      </c>
      <c r="D1481" s="1">
        <v>0</v>
      </c>
      <c r="E1481" s="1">
        <v>0</v>
      </c>
      <c r="F1481" s="1">
        <v>0</v>
      </c>
      <c r="G1481" s="2">
        <f t="shared" si="34"/>
        <v>24976.939680000003</v>
      </c>
      <c r="H1481" s="2">
        <f t="shared" si="35"/>
        <v>0.15999999828636646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12210997.200000001</v>
      </c>
      <c r="D1483" s="1">
        <v>0</v>
      </c>
      <c r="E1483" s="1">
        <v>0</v>
      </c>
      <c r="F1483" s="1">
        <v>0</v>
      </c>
      <c r="G1483" s="2">
        <f t="shared" si="34"/>
        <v>48843.988800000006</v>
      </c>
      <c r="H1483" s="2">
        <f t="shared" si="35"/>
        <v>0.20000000111758709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10236340.98</v>
      </c>
      <c r="D1484" s="1">
        <v>0</v>
      </c>
      <c r="E1484" s="1">
        <v>0</v>
      </c>
      <c r="F1484" s="1">
        <v>0</v>
      </c>
      <c r="G1484" s="2">
        <f t="shared" si="34"/>
        <v>51181.704900000004</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1717117.37</v>
      </c>
      <c r="D1485" s="1">
        <v>0</v>
      </c>
      <c r="E1485" s="1">
        <v>0</v>
      </c>
      <c r="F1485" s="1">
        <v>0</v>
      </c>
      <c r="G1485" s="2">
        <f t="shared" si="34"/>
        <v>10302.704220000001</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4354.84</v>
      </c>
      <c r="D1486" s="1">
        <v>0</v>
      </c>
      <c r="E1486" s="1">
        <v>0</v>
      </c>
      <c r="F1486" s="1">
        <v>0</v>
      </c>
      <c r="G1486" s="2">
        <f t="shared" si="34"/>
        <v>30.483880000000003</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221153.08</v>
      </c>
      <c r="D1489" s="1">
        <v>0</v>
      </c>
      <c r="E1489" s="1">
        <v>0</v>
      </c>
      <c r="F1489" s="1">
        <v>0</v>
      </c>
      <c r="G1489" s="2">
        <f t="shared" si="34"/>
        <v>2211.5308</v>
      </c>
      <c r="H1489" s="2">
        <f t="shared" si="35"/>
        <v>7.9999999987194315E-2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32030.93</v>
      </c>
      <c r="D1491" s="1">
        <v>0</v>
      </c>
      <c r="E1491" s="1">
        <v>0</v>
      </c>
      <c r="F1491" s="1">
        <v>0</v>
      </c>
      <c r="G1491" s="2">
        <f t="shared" si="34"/>
        <v>384.37116000000003</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277472.64000000001</v>
      </c>
      <c r="D1492" s="1">
        <v>0</v>
      </c>
      <c r="E1492" s="1">
        <v>0</v>
      </c>
      <c r="F1492" s="1">
        <v>0</v>
      </c>
      <c r="G1492" s="2">
        <f t="shared" si="34"/>
        <v>3607.1443199999999</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12527077.279999999</v>
      </c>
      <c r="D1499" s="1">
        <v>0</v>
      </c>
      <c r="E1499" s="1">
        <v>0</v>
      </c>
      <c r="F1499" s="1">
        <v>0</v>
      </c>
      <c r="G1499" s="2">
        <f t="shared" si="34"/>
        <v>250541.54559999998</v>
      </c>
      <c r="H1499" s="2">
        <f t="shared" si="35"/>
        <v>0.27999999932944775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12252018.779999999</v>
      </c>
      <c r="D1501" s="1">
        <v>0</v>
      </c>
      <c r="E1501" s="1">
        <v>0</v>
      </c>
      <c r="F1501" s="1">
        <v>0</v>
      </c>
      <c r="G1501" s="2">
        <f t="shared" si="34"/>
        <v>269544.41316</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10236340.98</v>
      </c>
      <c r="D1502" s="1">
        <v>0</v>
      </c>
      <c r="E1502" s="1">
        <v>0</v>
      </c>
      <c r="F1502" s="1">
        <v>0</v>
      </c>
      <c r="G1502" s="2">
        <f t="shared" si="34"/>
        <v>235435.84254000001</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1683775.6</v>
      </c>
      <c r="D1503" s="1">
        <v>0</v>
      </c>
      <c r="E1503" s="1">
        <v>0</v>
      </c>
      <c r="F1503" s="1">
        <v>0</v>
      </c>
      <c r="G1503" s="2">
        <f t="shared" si="34"/>
        <v>40410.614400000006</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4480.26</v>
      </c>
      <c r="D1504" s="1">
        <v>0</v>
      </c>
      <c r="E1504" s="1">
        <v>0</v>
      </c>
      <c r="F1504" s="1">
        <v>0</v>
      </c>
      <c r="G1504" s="2">
        <f t="shared" si="34"/>
        <v>112.00650000000002</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221153.08</v>
      </c>
      <c r="D1507" s="1">
        <v>0</v>
      </c>
      <c r="E1507" s="1">
        <v>0</v>
      </c>
      <c r="F1507" s="1">
        <v>0</v>
      </c>
      <c r="G1507" s="2">
        <f t="shared" si="34"/>
        <v>6192.2862399999995</v>
      </c>
      <c r="H1507" s="2">
        <f t="shared" si="35"/>
        <v>7.9999999987194315E-2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106268.86</v>
      </c>
      <c r="D1509" s="1">
        <v>0</v>
      </c>
      <c r="E1509" s="1">
        <v>0</v>
      </c>
      <c r="F1509" s="1">
        <v>0</v>
      </c>
      <c r="G1509" s="2">
        <f t="shared" si="34"/>
        <v>3188.0657999999999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275058.5</v>
      </c>
      <c r="D1510" s="1">
        <v>0</v>
      </c>
      <c r="E1510" s="1">
        <v>0</v>
      </c>
      <c r="F1510" s="1">
        <v>0</v>
      </c>
      <c r="G1510" s="2">
        <f t="shared" si="34"/>
        <v>8526.8135000000002</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166182.56000000238</v>
      </c>
      <c r="D1517" s="1">
        <v>0</v>
      </c>
      <c r="E1517" s="1">
        <v>0</v>
      </c>
      <c r="F1517" s="1">
        <v>0</v>
      </c>
      <c r="G1517" s="2">
        <f t="shared" si="34"/>
        <v>6314.9372800000901</v>
      </c>
      <c r="H1517" s="2">
        <f t="shared" si="35"/>
        <v>0.43999999761581421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166182.56</v>
      </c>
      <c r="D1518" s="1">
        <v>0</v>
      </c>
      <c r="E1518" s="1">
        <v>0</v>
      </c>
      <c r="F1518" s="1">
        <v>0</v>
      </c>
      <c r="G1518" s="2">
        <f t="shared" si="34"/>
        <v>6481.1198400000003</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166182.56</v>
      </c>
      <c r="D1519" s="1">
        <v>0</v>
      </c>
      <c r="E1519" s="1">
        <v>0</v>
      </c>
      <c r="F1519" s="1">
        <v>0</v>
      </c>
      <c r="G1519" s="2">
        <f t="shared" si="34"/>
        <v>6647.3024000000005</v>
      </c>
      <c r="H1519" s="2">
        <f t="shared" si="35"/>
        <v>0.44000000000232831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166182.56</v>
      </c>
      <c r="D1520" s="1">
        <v>0</v>
      </c>
      <c r="E1520" s="1">
        <v>0</v>
      </c>
      <c r="F1520" s="1">
        <v>0</v>
      </c>
      <c r="G1520" s="2">
        <f t="shared" si="34"/>
        <v>6813.4849599999998</v>
      </c>
      <c r="H1520" s="2">
        <f t="shared" si="35"/>
        <v>0.44000000000232831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12270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10997649</v>
      </c>
      <c r="I16" s="172">
        <f>'PR-RAS'!E6</f>
        <v>11783152.750000002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10902502</v>
      </c>
      <c r="I17" s="172">
        <f>'PR-RAS'!E151</f>
        <v>11603982.299999999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57053</v>
      </c>
      <c r="I18" s="172">
        <f>'PR-RAS'!E645</f>
        <v>87897.610000002533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5459716</v>
      </c>
      <c r="I20" s="175">
        <f>BILANCA!E7</f>
        <v>5296206.4999999991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261844</v>
      </c>
      <c r="I21" s="177">
        <f>BILANCA!E68</f>
        <v>254080.16999999998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204790</v>
      </c>
      <c r="I22" s="177">
        <f>BILANCA!E176</f>
        <v>166182.56000000003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5516770</v>
      </c>
      <c r="I23" s="179">
        <f>BILANCA!E237</f>
        <v>5384104.1100000003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10984453</v>
      </c>
      <c r="I27" s="177">
        <f>'RAS-funkcijski'!E114</f>
        <v>11752309.029999999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10984453</v>
      </c>
      <c r="I28" s="181">
        <f>'RAS-funkcijski'!E141</f>
        <v>11752309.029999999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95760.06</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95760.06</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204790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166182.56000000238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166182.56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802" zoomScaleNormal="100" workbookViewId="0">
      <selection activeCell="E829" sqref="E82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10997649</v>
      </c>
      <c r="E6" s="53">
        <f>E7+E44+E50+E82+E106+E124+E133+E139</f>
        <v>11783152.750000002</v>
      </c>
      <c r="F6" s="54">
        <f t="shared" ref="F6:F131" si="0">IF(D6&lt;&gt;0,IF(E6/D6&gt;=100,"&gt;&gt;100",E6/D6*100),"-")</f>
        <v>107.14246972239249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9195107</v>
      </c>
      <c r="E50" s="53">
        <f>E51+E54+E59+E62+E65+E68+E71+E74+E77</f>
        <v>9698437.0500000007</v>
      </c>
      <c r="F50" s="54">
        <f t="shared" si="0"/>
        <v>105.47389008088759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2000</v>
      </c>
      <c r="E62" s="53">
        <f t="shared" si="13"/>
        <v>0</v>
      </c>
      <c r="F62" s="54">
        <f t="shared" si="0"/>
        <v>0</v>
      </c>
    </row>
    <row r="63" spans="1:6" ht="12.75" customHeight="1" x14ac:dyDescent="0.2">
      <c r="A63" s="55">
        <v>6341</v>
      </c>
      <c r="B63" s="87" t="s">
        <v>169</v>
      </c>
      <c r="C63" s="52" t="s">
        <v>170</v>
      </c>
      <c r="D63" s="244">
        <v>2000</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9193107</v>
      </c>
      <c r="E68" s="53">
        <f t="shared" si="15"/>
        <v>9602889.3900000006</v>
      </c>
      <c r="F68" s="54">
        <f t="shared" si="0"/>
        <v>104.45749614357803</v>
      </c>
    </row>
    <row r="69" spans="1:6" ht="12.75" customHeight="1" x14ac:dyDescent="0.2">
      <c r="A69" s="55" t="s">
        <v>181</v>
      </c>
      <c r="B69" s="87" t="s">
        <v>182</v>
      </c>
      <c r="C69" s="52" t="s">
        <v>181</v>
      </c>
      <c r="D69" s="244">
        <v>9166065</v>
      </c>
      <c r="E69" s="244">
        <v>9546322.7200000007</v>
      </c>
      <c r="F69" s="54">
        <f t="shared" si="0"/>
        <v>104.14853833133412</v>
      </c>
    </row>
    <row r="70" spans="1:6" ht="24" x14ac:dyDescent="0.2">
      <c r="A70" s="55" t="s">
        <v>183</v>
      </c>
      <c r="B70" s="87" t="s">
        <v>184</v>
      </c>
      <c r="C70" s="52" t="s">
        <v>183</v>
      </c>
      <c r="D70" s="244">
        <v>27042</v>
      </c>
      <c r="E70" s="244">
        <v>56566.67</v>
      </c>
      <c r="F70" s="54">
        <f t="shared" si="0"/>
        <v>209.1807928407662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95547.66</v>
      </c>
      <c r="F74" s="54" t="str">
        <f t="shared" si="0"/>
        <v>-</v>
      </c>
    </row>
    <row r="75" spans="1:6" ht="12.75" customHeight="1" x14ac:dyDescent="0.2">
      <c r="A75" s="55" t="s">
        <v>193</v>
      </c>
      <c r="B75" s="87" t="s">
        <v>194</v>
      </c>
      <c r="C75" s="52" t="s">
        <v>193</v>
      </c>
      <c r="D75" s="244"/>
      <c r="E75" s="244">
        <v>95547.66</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0.06</v>
      </c>
      <c r="F82" s="54" t="str">
        <f t="shared" si="0"/>
        <v>-</v>
      </c>
    </row>
    <row r="83" spans="1:6" ht="12.75" customHeight="1" x14ac:dyDescent="0.2">
      <c r="A83" s="55">
        <v>641</v>
      </c>
      <c r="B83" s="87" t="s">
        <v>209</v>
      </c>
      <c r="C83" s="52" t="s">
        <v>210</v>
      </c>
      <c r="D83" s="53">
        <f t="shared" ref="D83:E83" si="20">SUM(D84:D90)</f>
        <v>0</v>
      </c>
      <c r="E83" s="53">
        <f t="shared" si="20"/>
        <v>0.06</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0.06</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31388</v>
      </c>
      <c r="E106" s="53">
        <f t="shared" si="23"/>
        <v>55037.22</v>
      </c>
      <c r="F106" s="54">
        <f t="shared" si="0"/>
        <v>175.34478144513827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31388</v>
      </c>
      <c r="E112" s="53">
        <f t="shared" si="25"/>
        <v>55037.22</v>
      </c>
      <c r="F112" s="54">
        <f t="shared" si="0"/>
        <v>175.34478144513827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31388</v>
      </c>
      <c r="E117" s="244">
        <v>55037.22</v>
      </c>
      <c r="F117" s="54">
        <f t="shared" si="0"/>
        <v>175.34478144513827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234820</v>
      </c>
      <c r="E124" s="53">
        <f t="shared" si="27"/>
        <v>239131.94</v>
      </c>
      <c r="F124" s="54">
        <f t="shared" si="0"/>
        <v>101.8362745933055</v>
      </c>
    </row>
    <row r="125" spans="1:6" ht="12.75" customHeight="1" x14ac:dyDescent="0.2">
      <c r="A125" s="55">
        <v>661</v>
      </c>
      <c r="B125" s="88" t="s">
        <v>293</v>
      </c>
      <c r="C125" s="52" t="s">
        <v>294</v>
      </c>
      <c r="D125" s="53">
        <f t="shared" ref="D125:E125" si="28">SUM(D126:D127)</f>
        <v>195130</v>
      </c>
      <c r="E125" s="53">
        <f t="shared" si="28"/>
        <v>232990</v>
      </c>
      <c r="F125" s="54">
        <f t="shared" si="0"/>
        <v>119.40244964895199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195130</v>
      </c>
      <c r="E127" s="244">
        <v>232990</v>
      </c>
      <c r="F127" s="54">
        <f t="shared" si="0"/>
        <v>119.40244964895199</v>
      </c>
    </row>
    <row r="128" spans="1:6" ht="24" x14ac:dyDescent="0.2">
      <c r="A128" s="55">
        <v>663</v>
      </c>
      <c r="B128" s="233" t="s">
        <v>299</v>
      </c>
      <c r="C128" s="52" t="s">
        <v>300</v>
      </c>
      <c r="D128" s="53">
        <f t="shared" ref="D128:E128" si="29">SUM(D129:D132)</f>
        <v>39690</v>
      </c>
      <c r="E128" s="53">
        <f t="shared" si="29"/>
        <v>6141.94</v>
      </c>
      <c r="F128" s="54">
        <f t="shared" si="0"/>
        <v>15.474779541446207</v>
      </c>
    </row>
    <row r="129" spans="1:6" ht="12.75" customHeight="1" x14ac:dyDescent="0.2">
      <c r="A129" s="55">
        <v>6631</v>
      </c>
      <c r="B129" s="88" t="s">
        <v>301</v>
      </c>
      <c r="C129" s="52" t="s">
        <v>302</v>
      </c>
      <c r="D129" s="244">
        <v>39690</v>
      </c>
      <c r="E129" s="244">
        <v>6141.94</v>
      </c>
      <c r="F129" s="54">
        <f t="shared" si="0"/>
        <v>15.474779541446207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1536334</v>
      </c>
      <c r="E133" s="53">
        <f t="shared" si="30"/>
        <v>1790546.48</v>
      </c>
      <c r="F133" s="54">
        <f t="shared" ref="F133:F223" si="31">IF(D133&lt;&gt;0,IF(E133/D133&gt;=100,"&gt;&gt;100",E133/D133*100),"-")</f>
        <v>116.5466936226107</v>
      </c>
    </row>
    <row r="134" spans="1:6" ht="24" x14ac:dyDescent="0.2">
      <c r="A134" s="55">
        <v>671</v>
      </c>
      <c r="B134" s="234" t="s">
        <v>311</v>
      </c>
      <c r="C134" s="52" t="s">
        <v>312</v>
      </c>
      <c r="D134" s="53">
        <f t="shared" ref="D134:E134" si="32">SUM(D135:D137)</f>
        <v>1536334</v>
      </c>
      <c r="E134" s="53">
        <f t="shared" si="32"/>
        <v>1790546.48</v>
      </c>
      <c r="F134" s="54">
        <f t="shared" si="31"/>
        <v>116.5466936226107</v>
      </c>
    </row>
    <row r="135" spans="1:6" ht="12.75" customHeight="1" x14ac:dyDescent="0.2">
      <c r="A135" s="55">
        <v>6711</v>
      </c>
      <c r="B135" s="87" t="s">
        <v>313</v>
      </c>
      <c r="C135" s="52" t="s">
        <v>314</v>
      </c>
      <c r="D135" s="244">
        <v>1536334</v>
      </c>
      <c r="E135" s="244">
        <v>1790546.48</v>
      </c>
      <c r="F135" s="54">
        <f t="shared" si="31"/>
        <v>116.5466936226107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10902502</v>
      </c>
      <c r="E151" s="53">
        <f t="shared" si="35"/>
        <v>11603982.299999999</v>
      </c>
      <c r="F151" s="54">
        <f t="shared" si="31"/>
        <v>106.43412218589823</v>
      </c>
    </row>
    <row r="152" spans="1:6" ht="12.75" customHeight="1" x14ac:dyDescent="0.2">
      <c r="A152" s="55">
        <v>31</v>
      </c>
      <c r="B152" s="87" t="s">
        <v>346</v>
      </c>
      <c r="C152" s="52" t="s">
        <v>35</v>
      </c>
      <c r="D152" s="53">
        <f t="shared" ref="D152:E152" si="36">D153+D158+D159</f>
        <v>9078637</v>
      </c>
      <c r="E152" s="53">
        <f t="shared" si="36"/>
        <v>9491799.3300000001</v>
      </c>
      <c r="F152" s="54">
        <f t="shared" si="31"/>
        <v>104.55092906567363</v>
      </c>
    </row>
    <row r="153" spans="1:6" ht="12.75" customHeight="1" x14ac:dyDescent="0.2">
      <c r="A153" s="55">
        <v>311</v>
      </c>
      <c r="B153" s="87" t="s">
        <v>347</v>
      </c>
      <c r="C153" s="52" t="s">
        <v>348</v>
      </c>
      <c r="D153" s="53">
        <f t="shared" ref="D153:E153" si="37">SUM(D154:D157)</f>
        <v>7520978</v>
      </c>
      <c r="E153" s="53">
        <f t="shared" si="37"/>
        <v>7850295.8399999999</v>
      </c>
      <c r="F153" s="54">
        <f t="shared" si="31"/>
        <v>104.37865713740952</v>
      </c>
    </row>
    <row r="154" spans="1:6" ht="12.75" customHeight="1" x14ac:dyDescent="0.2">
      <c r="A154" s="55">
        <v>3111</v>
      </c>
      <c r="B154" s="87" t="s">
        <v>349</v>
      </c>
      <c r="C154" s="52" t="s">
        <v>350</v>
      </c>
      <c r="D154" s="244">
        <v>7520978</v>
      </c>
      <c r="E154" s="244">
        <v>7850295.8399999999</v>
      </c>
      <c r="F154" s="54">
        <f t="shared" si="31"/>
        <v>104.37865713740952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329829</v>
      </c>
      <c r="E158" s="244">
        <v>362830.06</v>
      </c>
      <c r="F158" s="54">
        <f t="shared" si="31"/>
        <v>110.00550588335167</v>
      </c>
    </row>
    <row r="159" spans="1:6" ht="12.75" customHeight="1" x14ac:dyDescent="0.2">
      <c r="A159" s="55">
        <v>313</v>
      </c>
      <c r="B159" s="87" t="s">
        <v>359</v>
      </c>
      <c r="C159" s="52" t="s">
        <v>360</v>
      </c>
      <c r="D159" s="53">
        <f t="shared" ref="D159:E159" si="38">SUM(D160:D162)</f>
        <v>1227830</v>
      </c>
      <c r="E159" s="53">
        <f t="shared" si="38"/>
        <v>1278673.43</v>
      </c>
      <c r="F159" s="54">
        <f t="shared" si="31"/>
        <v>104.140917716622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1227830</v>
      </c>
      <c r="E161" s="244">
        <v>1278673.43</v>
      </c>
      <c r="F161" s="54">
        <f t="shared" si="31"/>
        <v>104.140917716622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1540564</v>
      </c>
      <c r="E163" s="53">
        <f t="shared" si="39"/>
        <v>1742843.6900000002</v>
      </c>
      <c r="F163" s="54">
        <f t="shared" si="31"/>
        <v>113.13023606938759</v>
      </c>
    </row>
    <row r="164" spans="1:6" ht="12.75" customHeight="1" x14ac:dyDescent="0.2">
      <c r="A164" s="55">
        <v>321</v>
      </c>
      <c r="B164" s="87" t="s">
        <v>368</v>
      </c>
      <c r="C164" s="52" t="s">
        <v>369</v>
      </c>
      <c r="D164" s="53">
        <f t="shared" ref="D164:E164" si="40">SUM(D165:D168)</f>
        <v>236088</v>
      </c>
      <c r="E164" s="53">
        <f t="shared" si="40"/>
        <v>387250.28</v>
      </c>
      <c r="F164" s="54">
        <f t="shared" si="31"/>
        <v>164.02793873470912</v>
      </c>
    </row>
    <row r="165" spans="1:6" ht="12.75" customHeight="1" x14ac:dyDescent="0.2">
      <c r="A165" s="55">
        <v>3211</v>
      </c>
      <c r="B165" s="87" t="s">
        <v>370</v>
      </c>
      <c r="C165" s="52" t="s">
        <v>371</v>
      </c>
      <c r="D165" s="244">
        <v>9512</v>
      </c>
      <c r="E165" s="244">
        <v>68774.929999999993</v>
      </c>
      <c r="F165" s="54">
        <f t="shared" si="31"/>
        <v>723.03332632464242</v>
      </c>
    </row>
    <row r="166" spans="1:6" ht="12.75" customHeight="1" x14ac:dyDescent="0.2">
      <c r="A166" s="55">
        <v>3212</v>
      </c>
      <c r="B166" s="87" t="s">
        <v>372</v>
      </c>
      <c r="C166" s="52" t="s">
        <v>373</v>
      </c>
      <c r="D166" s="244">
        <v>218310</v>
      </c>
      <c r="E166" s="244">
        <v>305641.34000000003</v>
      </c>
      <c r="F166" s="54">
        <f t="shared" si="31"/>
        <v>140.00336219137924</v>
      </c>
    </row>
    <row r="167" spans="1:6" ht="12.75" customHeight="1" x14ac:dyDescent="0.2">
      <c r="A167" s="55">
        <v>3213</v>
      </c>
      <c r="B167" s="87" t="s">
        <v>374</v>
      </c>
      <c r="C167" s="52" t="s">
        <v>375</v>
      </c>
      <c r="D167" s="244">
        <v>8266</v>
      </c>
      <c r="E167" s="244">
        <v>12834.01</v>
      </c>
      <c r="F167" s="54">
        <f t="shared" si="31"/>
        <v>155.26264214856039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554173</v>
      </c>
      <c r="E169" s="53">
        <f t="shared" si="41"/>
        <v>317135.87000000005</v>
      </c>
      <c r="F169" s="54">
        <f t="shared" si="31"/>
        <v>57.226871392146506</v>
      </c>
    </row>
    <row r="170" spans="1:6" ht="12.75" customHeight="1" x14ac:dyDescent="0.2">
      <c r="A170" s="55">
        <v>3221</v>
      </c>
      <c r="B170" s="87" t="s">
        <v>380</v>
      </c>
      <c r="C170" s="52" t="s">
        <v>381</v>
      </c>
      <c r="D170" s="244">
        <v>163147</v>
      </c>
      <c r="E170" s="244">
        <v>82014.64</v>
      </c>
      <c r="F170" s="54">
        <f t="shared" si="31"/>
        <v>50.270394184385857</v>
      </c>
    </row>
    <row r="171" spans="1:6" ht="12.75" customHeight="1" x14ac:dyDescent="0.2">
      <c r="A171" s="55">
        <v>3222</v>
      </c>
      <c r="B171" s="87" t="s">
        <v>382</v>
      </c>
      <c r="C171" s="52" t="s">
        <v>383</v>
      </c>
      <c r="D171" s="244">
        <v>17123</v>
      </c>
      <c r="E171" s="244">
        <v>19726.580000000002</v>
      </c>
      <c r="F171" s="54">
        <f t="shared" si="31"/>
        <v>115.20516264673249</v>
      </c>
    </row>
    <row r="172" spans="1:6" ht="12.75" customHeight="1" x14ac:dyDescent="0.2">
      <c r="A172" s="55">
        <v>3223</v>
      </c>
      <c r="B172" s="87" t="s">
        <v>384</v>
      </c>
      <c r="C172" s="52" t="s">
        <v>385</v>
      </c>
      <c r="D172" s="244">
        <v>142957</v>
      </c>
      <c r="E172" s="244">
        <v>180271.69</v>
      </c>
      <c r="F172" s="54">
        <f t="shared" si="31"/>
        <v>126.1020376756647</v>
      </c>
    </row>
    <row r="173" spans="1:6" ht="12.75" customHeight="1" x14ac:dyDescent="0.2">
      <c r="A173" s="55">
        <v>3224</v>
      </c>
      <c r="B173" s="87" t="s">
        <v>386</v>
      </c>
      <c r="C173" s="52" t="s">
        <v>387</v>
      </c>
      <c r="D173" s="244">
        <v>230946</v>
      </c>
      <c r="E173" s="244">
        <v>21808.78</v>
      </c>
      <c r="F173" s="54">
        <f t="shared" si="31"/>
        <v>9.4432378131684445</v>
      </c>
    </row>
    <row r="174" spans="1:6" ht="12.75" customHeight="1" x14ac:dyDescent="0.2">
      <c r="A174" s="55">
        <v>3225</v>
      </c>
      <c r="B174" s="87" t="s">
        <v>388</v>
      </c>
      <c r="C174" s="52" t="s">
        <v>389</v>
      </c>
      <c r="D174" s="244"/>
      <c r="E174" s="244">
        <v>13314.18</v>
      </c>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716106</v>
      </c>
      <c r="E177" s="53">
        <f t="shared" si="42"/>
        <v>1000593.9899999999</v>
      </c>
      <c r="F177" s="54">
        <f t="shared" si="31"/>
        <v>139.72707811413392</v>
      </c>
    </row>
    <row r="178" spans="1:6" ht="12.75" customHeight="1" x14ac:dyDescent="0.2">
      <c r="A178" s="55">
        <v>3231</v>
      </c>
      <c r="B178" s="87" t="s">
        <v>396</v>
      </c>
      <c r="C178" s="52" t="s">
        <v>397</v>
      </c>
      <c r="D178" s="244">
        <v>482128</v>
      </c>
      <c r="E178" s="244">
        <v>531673.14</v>
      </c>
      <c r="F178" s="54">
        <f t="shared" si="31"/>
        <v>110.27634570072678</v>
      </c>
    </row>
    <row r="179" spans="1:6" ht="12.75" customHeight="1" x14ac:dyDescent="0.2">
      <c r="A179" s="55">
        <v>3232</v>
      </c>
      <c r="B179" s="87" t="s">
        <v>398</v>
      </c>
      <c r="C179" s="52" t="s">
        <v>399</v>
      </c>
      <c r="D179" s="244">
        <v>32080</v>
      </c>
      <c r="E179" s="244">
        <v>246400.05</v>
      </c>
      <c r="F179" s="54">
        <f t="shared" si="31"/>
        <v>768.0799563591022</v>
      </c>
    </row>
    <row r="180" spans="1:6" ht="12.75" customHeight="1" x14ac:dyDescent="0.2">
      <c r="A180" s="55">
        <v>3233</v>
      </c>
      <c r="B180" s="87" t="s">
        <v>400</v>
      </c>
      <c r="C180" s="52" t="s">
        <v>401</v>
      </c>
      <c r="D180" s="244">
        <v>7818</v>
      </c>
      <c r="E180" s="244">
        <v>5676.32</v>
      </c>
      <c r="F180" s="54">
        <f t="shared" si="31"/>
        <v>72.605781529803011</v>
      </c>
    </row>
    <row r="181" spans="1:6" ht="12.75" customHeight="1" x14ac:dyDescent="0.2">
      <c r="A181" s="55">
        <v>3234</v>
      </c>
      <c r="B181" s="87" t="s">
        <v>402</v>
      </c>
      <c r="C181" s="52" t="s">
        <v>403</v>
      </c>
      <c r="D181" s="244">
        <v>52326</v>
      </c>
      <c r="E181" s="244">
        <v>55297.84</v>
      </c>
      <c r="F181" s="54">
        <f t="shared" si="31"/>
        <v>105.67947100867636</v>
      </c>
    </row>
    <row r="182" spans="1:6" ht="12.75" customHeight="1" x14ac:dyDescent="0.2">
      <c r="A182" s="55">
        <v>3235</v>
      </c>
      <c r="B182" s="87" t="s">
        <v>404</v>
      </c>
      <c r="C182" s="52" t="s">
        <v>405</v>
      </c>
      <c r="D182" s="244">
        <v>58683</v>
      </c>
      <c r="E182" s="244">
        <v>58427</v>
      </c>
      <c r="F182" s="54">
        <f t="shared" si="31"/>
        <v>99.563757817425838</v>
      </c>
    </row>
    <row r="183" spans="1:6" ht="12.75" customHeight="1" x14ac:dyDescent="0.2">
      <c r="A183" s="55">
        <v>3236</v>
      </c>
      <c r="B183" s="87" t="s">
        <v>406</v>
      </c>
      <c r="C183" s="52" t="s">
        <v>407</v>
      </c>
      <c r="D183" s="244">
        <v>8000</v>
      </c>
      <c r="E183" s="244">
        <v>22900</v>
      </c>
      <c r="F183" s="54">
        <f t="shared" si="31"/>
        <v>286.25</v>
      </c>
    </row>
    <row r="184" spans="1:6" ht="12.75" customHeight="1" x14ac:dyDescent="0.2">
      <c r="A184" s="55">
        <v>3237</v>
      </c>
      <c r="B184" s="87" t="s">
        <v>408</v>
      </c>
      <c r="C184" s="52" t="s">
        <v>409</v>
      </c>
      <c r="D184" s="244">
        <v>49377</v>
      </c>
      <c r="E184" s="244">
        <v>54691.12</v>
      </c>
      <c r="F184" s="54">
        <f t="shared" si="31"/>
        <v>110.76233874070924</v>
      </c>
    </row>
    <row r="185" spans="1:6" ht="12.75" customHeight="1" x14ac:dyDescent="0.2">
      <c r="A185" s="55">
        <v>3238</v>
      </c>
      <c r="B185" s="87" t="s">
        <v>410</v>
      </c>
      <c r="C185" s="52" t="s">
        <v>411</v>
      </c>
      <c r="D185" s="244">
        <v>25694</v>
      </c>
      <c r="E185" s="244">
        <v>12733.3</v>
      </c>
      <c r="F185" s="54">
        <f t="shared" si="31"/>
        <v>49.557484237565184</v>
      </c>
    </row>
    <row r="186" spans="1:6" ht="12.75" customHeight="1" x14ac:dyDescent="0.2">
      <c r="A186" s="55">
        <v>3239</v>
      </c>
      <c r="B186" s="87" t="s">
        <v>412</v>
      </c>
      <c r="C186" s="52" t="s">
        <v>413</v>
      </c>
      <c r="D186" s="244"/>
      <c r="E186" s="244">
        <v>12795.22</v>
      </c>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34197</v>
      </c>
      <c r="E188" s="53">
        <f t="shared" si="43"/>
        <v>37863.550000000003</v>
      </c>
      <c r="F188" s="54">
        <f t="shared" si="31"/>
        <v>110.72184694563852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8672</v>
      </c>
      <c r="E190" s="244">
        <v>9538.5499999999993</v>
      </c>
      <c r="F190" s="54">
        <f t="shared" si="31"/>
        <v>109.99250461254613</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5200</v>
      </c>
      <c r="E192" s="244">
        <v>6000</v>
      </c>
      <c r="F192" s="54">
        <f t="shared" si="31"/>
        <v>115.38461538461537</v>
      </c>
    </row>
    <row r="193" spans="1:6" ht="12.75" customHeight="1" x14ac:dyDescent="0.2">
      <c r="A193" s="55">
        <v>3295</v>
      </c>
      <c r="B193" s="87" t="s">
        <v>426</v>
      </c>
      <c r="C193" s="52" t="s">
        <v>427</v>
      </c>
      <c r="D193" s="244">
        <v>20325</v>
      </c>
      <c r="E193" s="244">
        <v>22325</v>
      </c>
      <c r="F193" s="54">
        <f t="shared" si="31"/>
        <v>109.840098400984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3869</v>
      </c>
      <c r="E196" s="53">
        <f t="shared" si="44"/>
        <v>4363.84</v>
      </c>
      <c r="F196" s="54">
        <f t="shared" si="31"/>
        <v>112.78986818299303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3869</v>
      </c>
      <c r="E210" s="53">
        <f t="shared" si="47"/>
        <v>4363.84</v>
      </c>
      <c r="F210" s="54">
        <f t="shared" si="31"/>
        <v>112.78986818299303</v>
      </c>
    </row>
    <row r="211" spans="1:6" ht="12.75" customHeight="1" x14ac:dyDescent="0.2">
      <c r="A211" s="55">
        <v>3431</v>
      </c>
      <c r="B211" s="234" t="s">
        <v>462</v>
      </c>
      <c r="C211" s="52" t="s">
        <v>463</v>
      </c>
      <c r="D211" s="244">
        <v>3869</v>
      </c>
      <c r="E211" s="244">
        <v>4363.84</v>
      </c>
      <c r="F211" s="54">
        <f t="shared" si="31"/>
        <v>112.78986818299303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273199</v>
      </c>
      <c r="E252" s="53">
        <f t="shared" si="63"/>
        <v>344831.24</v>
      </c>
      <c r="F252" s="54">
        <f t="shared" ref="F252:F258" si="64">IF(D252&lt;&gt;0,IF(E252/D252&gt;=100,"&gt;&gt;100",E252/D252*100),"-")</f>
        <v>126.21980314715645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273199</v>
      </c>
      <c r="E259" s="53">
        <f t="shared" si="66"/>
        <v>344831.24</v>
      </c>
      <c r="F259" s="54">
        <f t="shared" ref="F259:F262" si="67">IF(D259&lt;&gt;0,IF(E259/D259&gt;=100,"&gt;&gt;100",E259/D259*100),"-")</f>
        <v>126.21980314715645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273199</v>
      </c>
      <c r="E261" s="244">
        <v>344831.24</v>
      </c>
      <c r="F261" s="54">
        <f t="shared" si="67"/>
        <v>126.21980314715645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6233</v>
      </c>
      <c r="E263" s="53">
        <f t="shared" si="68"/>
        <v>20144.2</v>
      </c>
      <c r="F263" s="54">
        <f t="shared" ref="F263:F267" si="69">IF(D263&lt;&gt;0,IF(E263/D263&gt;=100,"&gt;&gt;100",E263/D263*100),"-")</f>
        <v>323.18626664527517</v>
      </c>
    </row>
    <row r="264" spans="1:6" ht="12.75" customHeight="1" x14ac:dyDescent="0.2">
      <c r="A264" s="55">
        <v>381</v>
      </c>
      <c r="B264" s="87" t="s">
        <v>564</v>
      </c>
      <c r="C264" s="52" t="s">
        <v>565</v>
      </c>
      <c r="D264" s="53">
        <f t="shared" ref="D264:E264" si="70">SUM(D265:D267)</f>
        <v>6233</v>
      </c>
      <c r="E264" s="53">
        <f t="shared" si="70"/>
        <v>20144.2</v>
      </c>
      <c r="F264" s="54">
        <f t="shared" si="69"/>
        <v>323.18626664527517</v>
      </c>
    </row>
    <row r="265" spans="1:6" ht="12.75" customHeight="1" x14ac:dyDescent="0.2">
      <c r="A265" s="55">
        <v>3811</v>
      </c>
      <c r="B265" s="87" t="s">
        <v>566</v>
      </c>
      <c r="C265" s="52" t="s">
        <v>567</v>
      </c>
      <c r="D265" s="244">
        <v>6233</v>
      </c>
      <c r="E265" s="244">
        <v>20144.2</v>
      </c>
      <c r="F265" s="54">
        <f t="shared" si="69"/>
        <v>323.18626664527517</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10902502</v>
      </c>
      <c r="E289" s="53">
        <f t="shared" si="79"/>
        <v>11603982.299999999</v>
      </c>
      <c r="F289" s="54">
        <f t="shared" si="76"/>
        <v>106.43412218589823</v>
      </c>
    </row>
    <row r="290" spans="1:6" ht="12.75" customHeight="1" x14ac:dyDescent="0.2">
      <c r="A290" s="55" t="s">
        <v>605</v>
      </c>
      <c r="B290" s="87" t="s">
        <v>616</v>
      </c>
      <c r="C290" s="52" t="s">
        <v>617</v>
      </c>
      <c r="D290" s="53">
        <f>IF(D6&gt;=D289,D6-D289,0)</f>
        <v>95147</v>
      </c>
      <c r="E290" s="53">
        <f>IF(E6&gt;=E289,E6-E289,0)</f>
        <v>179170.45000000298</v>
      </c>
      <c r="F290" s="54">
        <f t="shared" si="76"/>
        <v>188.30909014472655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43857</v>
      </c>
      <c r="E292" s="244">
        <v>57053.89</v>
      </c>
      <c r="F292" s="54">
        <f t="shared" si="76"/>
        <v>130.09072667989145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81951</v>
      </c>
      <c r="E350" s="53">
        <f t="shared" si="95"/>
        <v>148326.73000000001</v>
      </c>
      <c r="F350" s="54">
        <f t="shared" si="81"/>
        <v>180.99441129455408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81951</v>
      </c>
      <c r="E363" s="53">
        <f t="shared" si="99"/>
        <v>130726.73000000001</v>
      </c>
      <c r="F363" s="54">
        <f t="shared" si="81"/>
        <v>159.51816329269931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44778</v>
      </c>
      <c r="E369" s="53">
        <f t="shared" si="101"/>
        <v>66482.3</v>
      </c>
      <c r="F369" s="54">
        <f t="shared" si="81"/>
        <v>148.47090088882936</v>
      </c>
    </row>
    <row r="370" spans="1:6" ht="12.75" customHeight="1" x14ac:dyDescent="0.2">
      <c r="A370" s="55">
        <v>4221</v>
      </c>
      <c r="B370" s="87" t="s">
        <v>671</v>
      </c>
      <c r="C370" s="52" t="s">
        <v>763</v>
      </c>
      <c r="D370" s="244">
        <v>30112</v>
      </c>
      <c r="E370" s="244">
        <v>52400.05</v>
      </c>
      <c r="F370" s="54">
        <f t="shared" si="81"/>
        <v>174.01716923485654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6460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8206</v>
      </c>
      <c r="E375" s="244">
        <v>14082.25</v>
      </c>
      <c r="F375" s="54">
        <f t="shared" si="81"/>
        <v>171.60918839873261</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37173</v>
      </c>
      <c r="E383" s="53">
        <f t="shared" si="103"/>
        <v>64244.43</v>
      </c>
      <c r="F383" s="54">
        <f t="shared" si="81"/>
        <v>172.82551852150755</v>
      </c>
    </row>
    <row r="384" spans="1:6" ht="12.75" customHeight="1" x14ac:dyDescent="0.2">
      <c r="A384" s="55">
        <v>4241</v>
      </c>
      <c r="B384" s="87" t="s">
        <v>780</v>
      </c>
      <c r="C384" s="52" t="s">
        <v>781</v>
      </c>
      <c r="D384" s="244">
        <v>37173</v>
      </c>
      <c r="E384" s="244">
        <v>64244.43</v>
      </c>
      <c r="F384" s="54">
        <f t="shared" si="81"/>
        <v>172.82551852150755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17600</v>
      </c>
      <c r="F402" s="54" t="str">
        <f t="shared" si="81"/>
        <v>-</v>
      </c>
    </row>
    <row r="403" spans="1:6" ht="12.75" customHeight="1" x14ac:dyDescent="0.2">
      <c r="A403" s="55">
        <v>451</v>
      </c>
      <c r="B403" s="87" t="s">
        <v>808</v>
      </c>
      <c r="C403" s="52" t="s">
        <v>809</v>
      </c>
      <c r="D403" s="244"/>
      <c r="E403" s="244">
        <v>17600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81951</v>
      </c>
      <c r="E408" s="53">
        <f t="shared" si="111"/>
        <v>148326.73000000001</v>
      </c>
      <c r="F408" s="54">
        <f t="shared" si="81"/>
        <v>180.99441129455408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10997649</v>
      </c>
      <c r="E412" s="53">
        <f>E6+E298</f>
        <v>11783152.750000002</v>
      </c>
      <c r="F412" s="54">
        <f t="shared" si="81"/>
        <v>107.14246972239249</v>
      </c>
    </row>
    <row r="413" spans="1:6" ht="12.75" customHeight="1" x14ac:dyDescent="0.2">
      <c r="A413" s="55" t="s">
        <v>605</v>
      </c>
      <c r="B413" s="87" t="s">
        <v>828</v>
      </c>
      <c r="C413" s="52" t="s">
        <v>829</v>
      </c>
      <c r="D413" s="53">
        <f t="shared" ref="D413:E413" si="112">D289+D350</f>
        <v>10984453</v>
      </c>
      <c r="E413" s="53">
        <f t="shared" si="112"/>
        <v>11752309.029999999</v>
      </c>
      <c r="F413" s="54">
        <f t="shared" si="81"/>
        <v>106.99038932571334</v>
      </c>
    </row>
    <row r="414" spans="1:6" ht="12.75" customHeight="1" x14ac:dyDescent="0.2">
      <c r="A414" s="55" t="s">
        <v>605</v>
      </c>
      <c r="B414" s="87" t="s">
        <v>830</v>
      </c>
      <c r="C414" s="52" t="s">
        <v>831</v>
      </c>
      <c r="D414" s="53">
        <f t="shared" ref="D414:E414" si="113">IF(D412&gt;=D413,D412-D413,0)</f>
        <v>13196</v>
      </c>
      <c r="E414" s="53">
        <f t="shared" si="113"/>
        <v>30843.720000002533</v>
      </c>
      <c r="F414" s="54">
        <f t="shared" si="81"/>
        <v>233.73537435588463</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43857</v>
      </c>
      <c r="E416" s="53">
        <f t="shared" si="115"/>
        <v>57053.89</v>
      </c>
      <c r="F416" s="54">
        <f t="shared" si="81"/>
        <v>130.09072667989145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10997649</v>
      </c>
      <c r="E639" s="53">
        <f t="shared" si="180"/>
        <v>11783152.750000002</v>
      </c>
      <c r="F639" s="54">
        <f t="shared" si="119"/>
        <v>107.14246972239249</v>
      </c>
    </row>
    <row r="640" spans="1:6" ht="12.75" customHeight="1" x14ac:dyDescent="0.2">
      <c r="A640" s="55" t="s">
        <v>605</v>
      </c>
      <c r="B640" s="87" t="s">
        <v>1274</v>
      </c>
      <c r="C640" s="52" t="s">
        <v>1275</v>
      </c>
      <c r="D640" s="53">
        <f t="shared" ref="D640:E640" si="181">D413+D528</f>
        <v>10984453</v>
      </c>
      <c r="E640" s="53">
        <f t="shared" si="181"/>
        <v>11752309.029999999</v>
      </c>
      <c r="F640" s="54">
        <f t="shared" si="119"/>
        <v>106.99038932571334</v>
      </c>
    </row>
    <row r="641" spans="1:6" ht="12.75" customHeight="1" x14ac:dyDescent="0.2">
      <c r="A641" s="55" t="s">
        <v>605</v>
      </c>
      <c r="B641" s="87" t="s">
        <v>1276</v>
      </c>
      <c r="C641" s="52" t="s">
        <v>1277</v>
      </c>
      <c r="D641" s="53">
        <f t="shared" ref="D641:E641" si="182">IF(D639&gt;=D640,D639-D640,0)</f>
        <v>13196</v>
      </c>
      <c r="E641" s="53">
        <f t="shared" si="182"/>
        <v>30843.720000002533</v>
      </c>
      <c r="F641" s="54">
        <f t="shared" si="119"/>
        <v>233.73537435588463</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43857</v>
      </c>
      <c r="E643" s="53">
        <f t="shared" si="184"/>
        <v>57053.89</v>
      </c>
      <c r="F643" s="54">
        <f t="shared" si="119"/>
        <v>130.09072667989145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57053</v>
      </c>
      <c r="E645" s="53">
        <f t="shared" si="186"/>
        <v>87897.610000002533</v>
      </c>
      <c r="F645" s="54">
        <f t="shared" si="119"/>
        <v>154.06308169597133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89800</v>
      </c>
      <c r="E649" s="244">
        <v>90575</v>
      </c>
      <c r="F649" s="54">
        <f t="shared" ref="F649:F724" si="188">IF(D649&lt;&gt;0,IF(E649/D649&gt;=100,"&gt;&gt;100",E649/D649*100),"-")</f>
        <v>100.8630289532294</v>
      </c>
    </row>
    <row r="650" spans="1:6" ht="12.75" customHeight="1" x14ac:dyDescent="0.2">
      <c r="A650" s="55" t="s">
        <v>1293</v>
      </c>
      <c r="B650" s="87" t="s">
        <v>1294</v>
      </c>
      <c r="C650" s="52" t="s">
        <v>1293</v>
      </c>
      <c r="D650" s="244">
        <v>11147985</v>
      </c>
      <c r="E650" s="244">
        <v>12335999.82</v>
      </c>
      <c r="F650" s="54">
        <f t="shared" si="188"/>
        <v>110.65676729920251</v>
      </c>
    </row>
    <row r="651" spans="1:6" ht="12.75" customHeight="1" x14ac:dyDescent="0.2">
      <c r="A651" s="55" t="s">
        <v>1295</v>
      </c>
      <c r="B651" s="87" t="s">
        <v>1296</v>
      </c>
      <c r="C651" s="52" t="s">
        <v>1295</v>
      </c>
      <c r="D651" s="244">
        <v>11147210</v>
      </c>
      <c r="E651" s="244">
        <v>12269525.289999999</v>
      </c>
      <c r="F651" s="54">
        <f t="shared" si="188"/>
        <v>110.06812727130824</v>
      </c>
    </row>
    <row r="652" spans="1:6" ht="24" x14ac:dyDescent="0.2">
      <c r="A652" s="55">
        <v>11</v>
      </c>
      <c r="B652" s="87" t="s">
        <v>1297</v>
      </c>
      <c r="C652" s="52" t="s">
        <v>1298</v>
      </c>
      <c r="D652" s="53">
        <f t="shared" ref="D652:E652" si="189">+D649+D650-D651</f>
        <v>90575</v>
      </c>
      <c r="E652" s="53">
        <f t="shared" si="189"/>
        <v>157049.53000000119</v>
      </c>
      <c r="F652" s="54">
        <f t="shared" si="188"/>
        <v>173.39169748827069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71</v>
      </c>
      <c r="E654" s="264">
        <v>71</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59</v>
      </c>
      <c r="E656" s="264">
        <v>59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v>2000</v>
      </c>
      <c r="E670" s="244"/>
      <c r="F670" s="54">
        <f t="shared" si="188"/>
        <v>0</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9166065</v>
      </c>
      <c r="E675" s="244">
        <v>9546322.7200000007</v>
      </c>
      <c r="F675" s="54">
        <f t="shared" si="188"/>
        <v>104.14853833133412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27042</v>
      </c>
      <c r="E677" s="244">
        <v>56566.67</v>
      </c>
      <c r="F677" s="54">
        <f t="shared" si="188"/>
        <v>209.1807928407662</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95547.66</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31388</v>
      </c>
      <c r="E710" s="244"/>
      <c r="F710" s="54">
        <f t="shared" si="188"/>
        <v>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26000</v>
      </c>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1000</v>
      </c>
      <c r="E720" s="244">
        <v>16300</v>
      </c>
      <c r="F720" s="54">
        <f t="shared" si="188"/>
        <v>1630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48440</v>
      </c>
      <c r="E722" s="244">
        <v>53753.62</v>
      </c>
      <c r="F722" s="54">
        <f t="shared" si="188"/>
        <v>110.96948802642446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8672</v>
      </c>
      <c r="E726" s="244">
        <v>9538.5499999999993</v>
      </c>
      <c r="F726" s="54">
        <f t="shared" si="190"/>
        <v>109.99250461254613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273199</v>
      </c>
      <c r="E828" s="244">
        <v>344831.24</v>
      </c>
      <c r="F828" s="54">
        <f t="shared" si="190"/>
        <v>126.21980314715645</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5" workbookViewId="0">
      <selection activeCell="D292" sqref="D29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5721560</v>
      </c>
      <c r="E6" s="231">
        <f t="shared" si="0"/>
        <v>5550286.669999999</v>
      </c>
      <c r="F6" s="232">
        <f t="shared" ref="F6:F260" si="1">IF(D6&gt;0,IF(E6/D6&gt;=100,"&gt;&gt;100",E6/D6*100),"-")</f>
        <v>97.006527415599919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5459716</v>
      </c>
      <c r="E7" s="106">
        <f t="shared" si="2"/>
        <v>5296206.4999999991</v>
      </c>
      <c r="F7" s="95">
        <f t="shared" si="1"/>
        <v>97.005164737506476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5459716</v>
      </c>
      <c r="E12" s="106">
        <f t="shared" si="3"/>
        <v>5296206.4999999991</v>
      </c>
      <c r="F12" s="95">
        <f t="shared" si="1"/>
        <v>97.005164737506476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5241597</v>
      </c>
      <c r="E13" s="106">
        <f t="shared" si="4"/>
        <v>5133375.3099999996</v>
      </c>
      <c r="F13" s="95">
        <f t="shared" si="1"/>
        <v>97.935329824097494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9016176</v>
      </c>
      <c r="E15" s="249">
        <v>9033776.2599999998</v>
      </c>
      <c r="F15" s="95">
        <f t="shared" si="1"/>
        <v>100.19520759133363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418131</v>
      </c>
      <c r="E17" s="249">
        <v>418131.44</v>
      </c>
      <c r="F17" s="95">
        <f t="shared" si="1"/>
        <v>100.00010523017906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4192710</v>
      </c>
      <c r="E18" s="249">
        <v>4318532.3899999997</v>
      </c>
      <c r="F18" s="95">
        <f t="shared" si="1"/>
        <v>103.00098003439302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213735</v>
      </c>
      <c r="E19" s="106">
        <f t="shared" si="5"/>
        <v>161075.21999999974</v>
      </c>
      <c r="F19" s="95">
        <f t="shared" si="1"/>
        <v>75.362116639764082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1877110</v>
      </c>
      <c r="E20" s="249">
        <v>1935759.86</v>
      </c>
      <c r="F20" s="95">
        <f t="shared" si="1"/>
        <v>103.12447645582839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100087</v>
      </c>
      <c r="E21" s="249">
        <v>100086.91</v>
      </c>
      <c r="F21" s="95">
        <f t="shared" si="1"/>
        <v>99.999910078231949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979596</v>
      </c>
      <c r="E22" s="249">
        <v>979596.2</v>
      </c>
      <c r="F22" s="95">
        <f t="shared" si="1"/>
        <v>100.0000204165799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18969</v>
      </c>
      <c r="E23" s="249">
        <v>18969.38</v>
      </c>
      <c r="F23" s="95">
        <f t="shared" si="1"/>
        <v>100.0020032684907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190586</v>
      </c>
      <c r="E25" s="249">
        <v>204667.77</v>
      </c>
      <c r="F25" s="95">
        <f t="shared" si="1"/>
        <v>107.38866968192838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290661</v>
      </c>
      <c r="E26" s="249">
        <v>290660.7</v>
      </c>
      <c r="F26" s="95">
        <f t="shared" si="1"/>
        <v>99.999896786978653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3243274</v>
      </c>
      <c r="E28" s="249">
        <v>3368665.6</v>
      </c>
      <c r="F28" s="95">
        <f t="shared" si="1"/>
        <v>103.86620433549555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4384</v>
      </c>
      <c r="E35" s="106">
        <f t="shared" si="7"/>
        <v>1755.9699999999721</v>
      </c>
      <c r="F35" s="95">
        <f t="shared" si="1"/>
        <v>40.054060218977469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604039</v>
      </c>
      <c r="E36" s="249">
        <v>668283.36</v>
      </c>
      <c r="F36" s="95">
        <f t="shared" si="1"/>
        <v>110.6357966952465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599655</v>
      </c>
      <c r="E40" s="249">
        <v>666527.39</v>
      </c>
      <c r="F40" s="95">
        <f t="shared" si="1"/>
        <v>111.15181062444239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202000</v>
      </c>
      <c r="E54" s="249">
        <v>215314.67</v>
      </c>
      <c r="F54" s="95">
        <f t="shared" si="1"/>
        <v>106.59142079207922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202000</v>
      </c>
      <c r="E55" s="249">
        <v>215314.67</v>
      </c>
      <c r="F55" s="95">
        <f t="shared" si="1"/>
        <v>106.59142079207922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261844</v>
      </c>
      <c r="E68" s="106">
        <f t="shared" si="13"/>
        <v>254080.16999999998</v>
      </c>
      <c r="F68" s="95">
        <f t="shared" si="1"/>
        <v>97.03494065168573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90575</v>
      </c>
      <c r="E69" s="106">
        <f t="shared" si="14"/>
        <v>157049.53</v>
      </c>
      <c r="F69" s="95">
        <f t="shared" si="1"/>
        <v>173.39169748826939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90575</v>
      </c>
      <c r="E70" s="106">
        <f t="shared" si="15"/>
        <v>157049.53</v>
      </c>
      <c r="F70" s="95">
        <f t="shared" si="1"/>
        <v>173.39169748826939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90575</v>
      </c>
      <c r="E72" s="249">
        <v>157049.53</v>
      </c>
      <c r="F72" s="95">
        <f t="shared" si="1"/>
        <v>173.39169748826939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171269</v>
      </c>
      <c r="E78" s="106">
        <f>E79+SUM(E82:E84)-E85+E86</f>
        <v>97030.64</v>
      </c>
      <c r="F78" s="95">
        <f t="shared" si="1"/>
        <v>56.653942044386319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3087</v>
      </c>
      <c r="E84" s="249">
        <v>3086.94</v>
      </c>
      <c r="F84" s="95">
        <f t="shared" si="1"/>
        <v>99.998056365403315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168182</v>
      </c>
      <c r="E86" s="249">
        <v>93943.7</v>
      </c>
      <c r="F86" s="95">
        <f t="shared" si="1"/>
        <v>55.858355828804505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5721560</v>
      </c>
      <c r="E175" s="106">
        <f t="shared" si="30"/>
        <v>5550286.6699999999</v>
      </c>
      <c r="F175" s="95">
        <f t="shared" si="1"/>
        <v>97.006527415599948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204790</v>
      </c>
      <c r="E176" s="106">
        <f t="shared" si="31"/>
        <v>166182.56000000003</v>
      </c>
      <c r="F176" s="95">
        <f t="shared" si="1"/>
        <v>81.147790419454097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201774</v>
      </c>
      <c r="E177" s="106">
        <f t="shared" si="32"/>
        <v>160689.61000000002</v>
      </c>
      <c r="F177" s="95">
        <f t="shared" si="1"/>
        <v>79.638412283049362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26665</v>
      </c>
      <c r="E179" s="249">
        <v>60006.97</v>
      </c>
      <c r="F179" s="95">
        <f t="shared" si="1"/>
        <v>225.04020251265703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313</v>
      </c>
      <c r="E180" s="106">
        <f t="shared" si="33"/>
        <v>187.18</v>
      </c>
      <c r="F180" s="95">
        <f t="shared" si="1"/>
        <v>59.801916932907353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313</v>
      </c>
      <c r="E183" s="249">
        <v>187.18</v>
      </c>
      <c r="F183" s="95">
        <f t="shared" si="1"/>
        <v>59.801916932907353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174796</v>
      </c>
      <c r="E188" s="249">
        <v>100495.46</v>
      </c>
      <c r="F188" s="95">
        <f t="shared" si="1"/>
        <v>57.492997551431394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3016</v>
      </c>
      <c r="E189" s="249">
        <v>5492.95</v>
      </c>
      <c r="F189" s="95">
        <f t="shared" si="1"/>
        <v>182.12698938992042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5516770</v>
      </c>
      <c r="E237" s="106">
        <f t="shared" si="41"/>
        <v>5384104.1100000003</v>
      </c>
      <c r="F237" s="95">
        <f t="shared" si="1"/>
        <v>97.595225285810358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5459717</v>
      </c>
      <c r="E238" s="106">
        <f t="shared" si="42"/>
        <v>5296206.5</v>
      </c>
      <c r="F238" s="95">
        <f t="shared" si="1"/>
        <v>97.005146970071891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5459717</v>
      </c>
      <c r="E239" s="106">
        <f t="shared" si="43"/>
        <v>5296206.5</v>
      </c>
      <c r="F239" s="95">
        <f t="shared" si="1"/>
        <v>97.005146970071891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5259500</v>
      </c>
      <c r="E240" s="249">
        <v>5117315.8499999996</v>
      </c>
      <c r="F240" s="95">
        <f t="shared" si="1"/>
        <v>97.296622302500239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200217</v>
      </c>
      <c r="E241" s="249">
        <v>178890.65</v>
      </c>
      <c r="F241" s="95">
        <f t="shared" si="1"/>
        <v>89.348382005524002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57053</v>
      </c>
      <c r="E245" s="106">
        <f t="shared" si="45"/>
        <v>87897.61</v>
      </c>
      <c r="F245" s="95">
        <f t="shared" si="1"/>
        <v>154.06308169596693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57053</v>
      </c>
      <c r="E246" s="106">
        <f t="shared" si="46"/>
        <v>87897.61</v>
      </c>
      <c r="F246" s="95">
        <f t="shared" si="1"/>
        <v>154.06308169596693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57053</v>
      </c>
      <c r="E247" s="249">
        <v>87897.61</v>
      </c>
      <c r="F247" s="95">
        <f t="shared" si="1"/>
        <v>154.06308169596693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201774</v>
      </c>
      <c r="E288" s="249">
        <v>160689.60999999999</v>
      </c>
      <c r="F288" s="95">
        <f t="shared" si="50"/>
        <v>79.638412283049348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3016</v>
      </c>
      <c r="E290" s="249">
        <v>5492.95</v>
      </c>
      <c r="F290" s="95">
        <f t="shared" si="50"/>
        <v>182.12698938992042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10984453</v>
      </c>
      <c r="E114" s="83">
        <f t="shared" si="22"/>
        <v>11752309.029999999</v>
      </c>
      <c r="F114" s="65">
        <f t="shared" si="1"/>
        <v>106.99038932571334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10984453</v>
      </c>
      <c r="E115" s="83">
        <f t="shared" si="23"/>
        <v>11752309.029999999</v>
      </c>
      <c r="F115" s="65">
        <f t="shared" si="1"/>
        <v>106.99038932571334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10984453</v>
      </c>
      <c r="E117" s="251">
        <v>11752309.029999999</v>
      </c>
      <c r="F117" s="65">
        <f t="shared" si="1"/>
        <v>106.99038932571334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10984453</v>
      </c>
      <c r="E141" s="108">
        <f t="shared" si="28"/>
        <v>11752309.029999999</v>
      </c>
      <c r="F141" s="84">
        <f t="shared" si="1"/>
        <v>106.99038932571334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9" sqref="D1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95760.06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95760.06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95760.06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95760.06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47" sqref="D4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204790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12488469.840000002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12210997.200000001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10236340.98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1717117.37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4354.84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221153.08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32030.93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277472.64000000001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12527077.279999999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12252018.779999999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10236340.98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1683775.6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4480.26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221153.08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106268.86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275058.5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166182.56000000238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166182.56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166182.56</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166182.56</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12270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2022-04-04T19:59:02Z</cp:lastPrinted>
  <dcterms:created xsi:type="dcterms:W3CDTF">2022-04-01T05:14:30Z</dcterms:created>
  <dcterms:modified xsi:type="dcterms:W3CDTF">2023-01-31T09:17:59Z</dcterms:modified>
</cp:coreProperties>
</file>